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aa     INWESTYCJE OD 2016 R\2019 r\WOJSKA POLSKIEGO\"/>
    </mc:Choice>
  </mc:AlternateContent>
  <bookViews>
    <workbookView xWindow="120" yWindow="60" windowWidth="16275" windowHeight="12330"/>
  </bookViews>
  <sheets>
    <sheet name="Ślepy koszt." sheetId="1" r:id="rId1"/>
    <sheet name="Arkusz1" sheetId="2" r:id="rId2"/>
  </sheets>
  <calcPr calcId="152511"/>
</workbook>
</file>

<file path=xl/calcChain.xml><?xml version="1.0" encoding="utf-8"?>
<calcChain xmlns="http://schemas.openxmlformats.org/spreadsheetml/2006/main">
  <c r="G11" i="2" l="1"/>
  <c r="G10" i="2"/>
  <c r="G9" i="2"/>
  <c r="G8" i="2"/>
  <c r="G7" i="2"/>
  <c r="G6" i="2"/>
  <c r="G5" i="2"/>
  <c r="G4" i="2"/>
  <c r="G3" i="2"/>
  <c r="G2" i="2"/>
  <c r="G1" i="2"/>
  <c r="G13" i="2" l="1"/>
</calcChain>
</file>

<file path=xl/sharedStrings.xml><?xml version="1.0" encoding="utf-8"?>
<sst xmlns="http://schemas.openxmlformats.org/spreadsheetml/2006/main" count="414" uniqueCount="289">
  <si>
    <t>m2</t>
  </si>
  <si>
    <t>Wartość</t>
  </si>
  <si>
    <t>Cena jedn.</t>
  </si>
  <si>
    <t>Ilość jedn.</t>
  </si>
  <si>
    <t>Jedn.</t>
  </si>
  <si>
    <t>Wyszczególnienie robót</t>
  </si>
  <si>
    <t>Nr SST Nr CPV</t>
  </si>
  <si>
    <t>L.p.</t>
  </si>
  <si>
    <t>szt</t>
  </si>
  <si>
    <t>m3</t>
  </si>
  <si>
    <t>studzienka ściekowa</t>
  </si>
  <si>
    <t>rozbiórka obrzezy</t>
  </si>
  <si>
    <t>rozbiórka koryt</t>
  </si>
  <si>
    <t>ustawienie nowego krawęznika</t>
  </si>
  <si>
    <t>m</t>
  </si>
  <si>
    <t>przekładka kostki</t>
  </si>
  <si>
    <t>ułożenie ścieku</t>
  </si>
  <si>
    <t>156+185=341*0,2=68,2</t>
  </si>
  <si>
    <t>podbudowa pod chodnik 10 cm</t>
  </si>
  <si>
    <t>uzupełnienie ziemią półki</t>
  </si>
  <si>
    <t>185*0.5*0,5=46,25</t>
  </si>
  <si>
    <t>rozbiórka ścieku</t>
  </si>
  <si>
    <t>156*0,2=31,2</t>
  </si>
  <si>
    <t>ustawienie obrzeży z rozbiórki</t>
  </si>
  <si>
    <t>korytowanie pod krawężnik</t>
  </si>
  <si>
    <t>185*0,6*0,4=44,4</t>
  </si>
  <si>
    <t>185*2=370+12*4=370+48zjazdy=418</t>
  </si>
  <si>
    <t>190+48=238</t>
  </si>
  <si>
    <t>01.02.04              45 11 13 00-1</t>
  </si>
  <si>
    <t>02.03.01         45 11 12 00-0</t>
  </si>
  <si>
    <t>04.07.01                           45 23 33 20-8</t>
  </si>
  <si>
    <t>1.</t>
  </si>
  <si>
    <t>1. Roboty przygotowawcze i rozbiórkowe</t>
  </si>
  <si>
    <t>01.01.01                45 11 27 30-1</t>
  </si>
  <si>
    <t>Roboty pomiarowe dla trasy drogi w terenie równinnym</t>
  </si>
  <si>
    <t>km</t>
  </si>
  <si>
    <r>
      <t>m</t>
    </r>
    <r>
      <rPr>
        <vertAlign val="superscript"/>
        <sz val="10"/>
        <color theme="1"/>
        <rFont val="Arial"/>
        <family val="2"/>
        <charset val="238"/>
      </rPr>
      <t>2</t>
    </r>
  </si>
  <si>
    <t>Rozebranie chodników i ścieżek rowerowych z kostki betonowej brukowej grub. 8 cm na podsypce cem.-piask., z wypełnieniem spoin piaskiem</t>
  </si>
  <si>
    <t>Rozebranie obrzeży betonowych 8x30 cm na ławie betonowej z oporem</t>
  </si>
  <si>
    <t>Rozebranie krawężników betonowych 20x30 na ławie betonowej z oporem</t>
  </si>
  <si>
    <t>Rozebranie podbudowy z kruszywa grub. 30 cm</t>
  </si>
  <si>
    <t>01.02.02         45 11 22 10-0</t>
  </si>
  <si>
    <t>02.01.01                   45 11 12 00-0</t>
  </si>
  <si>
    <t>Wykonanie robót ziemnych w gruncie kat. III, kopar-ką podsiębierną o poj. łyżki 0,40 m3, z transportem urobku samoch. samowył. na odl. do 1 km, na wyk. nasypów wraz z formowaniem i zagęszczeniem</t>
  </si>
  <si>
    <t>Wyk. robót ziemnych w gr. kat. III, koparką podsię-bierną o poj. łyżki 0,40 m3, z transp. urobku samoch. samowył., na odkład pozyskany przez Wykonawcę robót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</si>
  <si>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</si>
  <si>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t>06.01.01                45 23 31 20-6</t>
  </si>
  <si>
    <t>Humusowanie skarp z obsianiem przy grubości warstwy humusu 10 cm.</t>
  </si>
  <si>
    <t>Formowanie i zagęszczanie nasypów o wysokości do 3,0 m, grunt kat. I-II wraz z zakupem i dostarczeniem gruntu w miejsce wbudowania</t>
  </si>
  <si>
    <t>Razem grupa 1. Roboty przygotowawcze i rozbiórkowe</t>
  </si>
  <si>
    <t>2.</t>
  </si>
  <si>
    <t>2. Elementy drogi</t>
  </si>
  <si>
    <t>01.02.04          45 11 13 00-1</t>
  </si>
  <si>
    <t>Wykopy jamiste dla odkopania elementów odwodnienia, wykonywane na odkład koparką pod-sięb. o poj. łyżki 0,25 m3, na głęb. do 3m, gr. kat. III</t>
  </si>
  <si>
    <t>01.02.04 45 11 13 00-1</t>
  </si>
  <si>
    <t xml:space="preserve">Rozebranie istniejących studzienek ściekowych </t>
  </si>
  <si>
    <t>szt.</t>
  </si>
  <si>
    <t>03.02.01                        45 23 21 30-2</t>
  </si>
  <si>
    <t>Wyk. kompl. studz. ściek. ulicz. bet. Φ 50 cm w gotowym wykopie, z osadn. bez syfonu, wg KPED 02.13. lecz gł. 215,5 cm, z wpustami pod krawężnikiem</t>
  </si>
  <si>
    <t>Wykonanie przykanalików z rur PVC Φ 20 cm na podłożu z pospólki gr. 20 cm</t>
  </si>
  <si>
    <t>02.03.01                      45 11 12 00-0</t>
  </si>
  <si>
    <t>Zasypanie wyk. elementów odwodnienia gruntem kat. III leżącym obok, wraz z zagęszczeniem</t>
  </si>
  <si>
    <t>04.02.01                    45 23 33 20-8</t>
  </si>
  <si>
    <r>
      <t>m</t>
    </r>
    <r>
      <rPr>
        <vertAlign val="superscript"/>
        <sz val="10"/>
        <rFont val="Arial"/>
        <family val="2"/>
        <charset val="238"/>
      </rPr>
      <t>2</t>
    </r>
  </si>
  <si>
    <t>04.04.02                     45 23 33 20-8</t>
  </si>
  <si>
    <t>03.02.01a45 23 31 20</t>
  </si>
  <si>
    <t>Regulacja wysokościowa włazów studni rewizyjnych z wymianą włazów na nowe</t>
  </si>
  <si>
    <t>Regulacja wysokościowa zaworów wodociągowych i gazowych</t>
  </si>
  <si>
    <t>Regulacja wysokościowa studzienek telefonicznych</t>
  </si>
  <si>
    <t xml:space="preserve">Wykonanie dolnej w-wy podbudowy z kruszywa łamanego stabilizowanego mechanicznie, w w-wie grub. 20 cm, w przekopach pod rozbierane istn. studzienki ściekowe </t>
  </si>
  <si>
    <t>Wykonanie w-wy odsączającej z mieszanki żwirowo-piaskowej o grub.15 cm po zagęszczeniu  w przekopach pod rozbierane istn. studzienki ściekowe</t>
  </si>
  <si>
    <t>Wykonanie podbudowy z betonu asfaltowego AC/22P o grub. w-wy 7 cm, dla ruchu KR 5, w przekopach pod rozbierane istn. studzienki ściekowe</t>
  </si>
  <si>
    <t>04.05.01         45 23 33 20-8</t>
  </si>
  <si>
    <t>Wykonanie warstwy wzmacniającej z kruszywa naturalnego stabilizowanego cementem grub. 20 cm o Rm=2,5MPa (mieszanka z betoniarki) po zagęszczeniu  w przekopach pod rozbierane istn. studzienki ściekowe</t>
  </si>
  <si>
    <t>04.06.02                                               45 23 33 20-8</t>
  </si>
  <si>
    <t>05.03.11                                   45 11 13 00-1</t>
  </si>
  <si>
    <t>Frezowanie istn. naw. bitum. i betonowej o gr. do 6 cm, z wywozem mat. z rozbiórki na odl. do 5 km</t>
  </si>
  <si>
    <t>05.03.26a                         45 23 31 20-6</t>
  </si>
  <si>
    <t>Ułożenie siatki z włókna szklanego o wytrzymałości na rozciąganie 100/100kN/m (wzdłuż i wszerz) fabrycznie powlekanej polimeroasfaltem; wydłużenie graniczne 3,0%</t>
  </si>
  <si>
    <t>Wykonanie nawierzchni z płyt żelbetowych prefabryk. Typu "Mirosław Ujski" na przejeździe kolejowym w torowisku o prześwicie 1435mm linii jednotorowej dług. 30mb wraz z odwodnieniem</t>
  </si>
  <si>
    <t>kpl</t>
  </si>
  <si>
    <t>05.03.01                   45 23 32 20-7</t>
  </si>
  <si>
    <t>Wykonanie nawierzchni z kostki granitowej rzędowej typu Rz-n 18x18cm na podsypce cementowo-piaskowej grub. 3 cm</t>
  </si>
  <si>
    <t>08.01.02                      45 23 32 22-1</t>
  </si>
  <si>
    <t xml:space="preserve">Ustawienie krawężników granitowych ulicznych 20x35 cm na ławie betonowej z oporem z betonu B-20 i  podsypce cementowo-piaskowej o pow. przekroju  0,09m²/mb  </t>
  </si>
  <si>
    <t>Razem grupa 2. Elementy drogi</t>
  </si>
  <si>
    <t xml:space="preserve">Rozebranie  istniejących znaków na słupkach stalowych </t>
  </si>
  <si>
    <t>Rozebranie popdpór o konstrukcji przestrzennej do znaków drogowych</t>
  </si>
  <si>
    <t>07.02.01 45 23 31 20-6</t>
  </si>
  <si>
    <t xml:space="preserve">Ustawienie słupków stalowych do znaków drogowych </t>
  </si>
  <si>
    <t>Ustawienie tablic pionowych znaków drogowych, o pow. ponad 0,3 m2, na słupkach z rur stalowych</t>
  </si>
  <si>
    <t>07.01.01                           45 23 32 21-4</t>
  </si>
  <si>
    <t>Mechaniczne wykonanie oznakowania poziomego cienkowarstwowego, farbą odblaskową: linie segregacyjne i krawędziowe</t>
  </si>
  <si>
    <t>Wykonanie pasów ostrzegawczych wibracyjnych</t>
  </si>
  <si>
    <t>2.1</t>
  </si>
  <si>
    <t>Razem grupa 3. Oznakowanie i elementy bezpieczeństwa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</si>
  <si>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</si>
  <si>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</si>
  <si>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</si>
  <si>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</si>
  <si>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</si>
  <si>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</si>
  <si>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</si>
  <si>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</si>
  <si>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</si>
  <si>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</si>
  <si>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</si>
  <si>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</si>
  <si>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Usunięcie warstwy ziemi urodzajnej (humusu) o grubości do 15 cm wraz z odwiezieniem poza obręb robót</t>
  </si>
  <si>
    <t xml:space="preserve">Rozebranie podbudowy z chudego betonu w w-wie grub. 15 cm </t>
  </si>
  <si>
    <t>1.13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</si>
  <si>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</si>
  <si>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</si>
  <si>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</si>
  <si>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</si>
  <si>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</si>
  <si>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</si>
  <si>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</si>
  <si>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</si>
  <si>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</si>
  <si>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</si>
  <si>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</si>
  <si>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</si>
  <si>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</si>
  <si>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</si>
  <si>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</si>
  <si>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</si>
  <si>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</si>
  <si>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</si>
  <si>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</si>
  <si>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</si>
  <si>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</si>
  <si>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</si>
  <si>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</si>
  <si>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</si>
  <si>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</si>
  <si>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</si>
  <si>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</si>
  <si>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</si>
  <si>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</si>
  <si>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</si>
  <si>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</si>
  <si>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</si>
  <si>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</si>
  <si>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</si>
  <si>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</si>
  <si>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</si>
  <si>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</si>
  <si>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</si>
  <si>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05.03.23                    45 23 32 22-1</t>
  </si>
  <si>
    <t>t</t>
  </si>
  <si>
    <t>05.03.12                   45 23 32 20-7</t>
  </si>
  <si>
    <t>Wykonanie ścieku przykrawężnikowego z masy asfaltu twardolanego o grub. warstwy 3 cm</t>
  </si>
  <si>
    <t>05.03.13                     45 23 32 20-7</t>
  </si>
  <si>
    <t>Wykonanie warstwy ścieralnej z mieszanki grysowo-mastyksowej SMA 11 grub. 5 cm dla ruchu kat. KR 5 wraz ze skropieniem zgodnie ze SST 04.03.01</t>
  </si>
  <si>
    <t>Ułożenie w-wy wiążącej z betonu asfaltowego AC/16W grub. 6 cm dla ruchu kat. KR 5 wraz ze skropieniem zgodnie ze SST 04.03.01</t>
  </si>
  <si>
    <t>05.03.05b                     45 23 32 20-7</t>
  </si>
  <si>
    <t>05.03.05a                     45 23 32 20-7</t>
  </si>
  <si>
    <t>08.01.01                    45 23 32 22-1</t>
  </si>
  <si>
    <t>08.03.01                45 23 32 22-1</t>
  </si>
  <si>
    <t>Obrzeża betonowe o wymiarach 30x8 na podsypce cementowo-piaskowe 1:4, (spoiny wypełnione zaprawą cementową) na ławie betonowej 24x10 cm z oporem 15x20 cm z betonu C12/15</t>
  </si>
  <si>
    <t>08.02.02                    45 23 32 22-1</t>
  </si>
  <si>
    <t>Wykonanie ciągów rowerowych z kostki bet. brukowej bezfazowej grub. 8 cm - kolor grafitowy na podsypce cem. - piaskowej, z wypełnieniem spoin piaskiem</t>
  </si>
  <si>
    <t>Wykonanie ciągów pieszych z kostki bet. brukowej bezfazowej grub. 8 cm - kolor czerwony na podsypce cem. - piaskowej, z wypełnieniem spoin piaskiem</t>
  </si>
  <si>
    <t>3.1</t>
  </si>
  <si>
    <t>3.2</t>
  </si>
  <si>
    <t>3.3</t>
  </si>
  <si>
    <t>3.4</t>
  </si>
  <si>
    <t>3.5</t>
  </si>
  <si>
    <t>3.6</t>
  </si>
  <si>
    <t>3.7</t>
  </si>
  <si>
    <t>3. Oznakowanie i elementy bezpieczeństwa</t>
  </si>
  <si>
    <t>Przebudowa drogi powiatowej nr 1 141R klasy "Z" - zbiorczej, ul. Wojska Polskiego                                                                        w km 0+000,00 ÷ 0+570,20,  km 0+703,54 ÷ 1+302,65,  km 1+498,10 ÷ 2+167,10 w m. Mielec</t>
  </si>
  <si>
    <t>Wykonanie koryta z profilowaniem i zagęszczeniem podłoża, głębokość 50 cm, grunt kat. III</t>
  </si>
  <si>
    <t>Ustawienie tablic pionowych znaków drogowych, o pow. ponad 4,5 m2, na słupkach z rur stalowych</t>
  </si>
  <si>
    <t>Krawężniki betonowe wystające o wymiarach 20x30 cm z wykonaniem ław betonowych z oporem z betonu C16/20 na podsypce cementowo-piaskowej</t>
  </si>
  <si>
    <t>Rozebranie ścieków z elementów betonowych gub.10cm na ławie betonowej</t>
  </si>
  <si>
    <t>03.02.01           45 23 21 30-2</t>
  </si>
  <si>
    <t>Studnie rewizyjne z kręgów betonowych, wykonywane w gotowym wykopie, o średnicy kręgów 1000 mm i głębokości studni do 2 m</t>
  </si>
  <si>
    <t>3.</t>
  </si>
  <si>
    <t xml:space="preserve">Wykonanie wykopów o głębokości do 3 m, w gruncie kat. III, koparką podsiębierną o poj. łyżki 0,25 m3, z przerzutem poprzecznym urobku na nasyp wraz z  formowaniem i zagęszczeniem </t>
  </si>
  <si>
    <t>04.01.01                    45 23 33 20-8</t>
  </si>
  <si>
    <t>Wykonanie ciągów pieszo-rowerowych z kostki bet. brukowej bezfazowej grub. 8 cm - kolor szary na podsypce cem. - piaskowej, z wypełnieniem spoin piaskiem</t>
  </si>
  <si>
    <t>04.08.01                     45 23 33 20-8</t>
  </si>
  <si>
    <t>1.14</t>
  </si>
  <si>
    <t>1.15</t>
  </si>
  <si>
    <t>Ułożenie ścieku betonowego typu mulda,               z prefabrykatów betonowych 33X25x8 na ławie betonowej gr.15 cm</t>
  </si>
  <si>
    <t xml:space="preserve">Wykonanie w-wy ścieralnej na zjazdach oraz zatokach autobusowych i postojowych z kostki bet. bruk. BEHATON grub. 8 cm - kolor szary na podsypce cem.–piaskowej o gr. w-wy 3 cm, z wypełnieniem spoin miesz. cem.-piask. </t>
  </si>
  <si>
    <t>04.08.02                                   45 23 33 20-8</t>
  </si>
  <si>
    <t>03.02.01 45 23 21 30-2</t>
  </si>
  <si>
    <t>Branża elektry - czna</t>
  </si>
  <si>
    <t>Kopanie rowów dla kabli, ręcznie, grunt kategorii III</t>
  </si>
  <si>
    <t>Nasypanie warstwy piasku na dnie rowu kablowego, szerokość do 0,4·m</t>
  </si>
  <si>
    <t>Ułożenie rur osłonowych DVK 110</t>
  </si>
  <si>
    <t>Ułożenie rur osłonowych SRS 110</t>
  </si>
  <si>
    <t>Ułożenie rur osłonowych A160PS</t>
  </si>
  <si>
    <t>Układanie kabli w rurach, pustakach lub kanałach zamkniętych, YAKXS 4x35mm2</t>
  </si>
  <si>
    <t>Układanie kabli w rowach kablowych - ręcznie, kabel 3,0·kg/m, przykrycie folią YAKXS 4x35mm2</t>
  </si>
  <si>
    <t>Mufy przelotowe z taśm izolacyjnych na kablach jednożyłowych o izolacji i powłoce z tworzyw sztucznych, energetycznych Al, do 30 kV, do 1 kV, do 240 mm2, ZRM 2</t>
  </si>
  <si>
    <t>Układanie bednarki, w kanałach lub tunelach luzem, przekrój bednarki do 120·mm2</t>
  </si>
  <si>
    <t>Łączenie przewodów instalacji odgromowej lub przewodów wyrównawczych, w wykopie, bednarka do 120·mm2</t>
  </si>
  <si>
    <t>Zasypanie rowów dla kabli, ręcznie, grunt kategorii III</t>
  </si>
  <si>
    <t>Badania i pomiary instalacji uziemiającej, piorunochronnej i skutecznowści zerowania, uziemienie ochronne lub robocze, pomiar pierwszy</t>
  </si>
  <si>
    <t>Badania i pomiary instalacji uziemiającej, piorunochronnej i skutecznowści zerowania, uziemienie ochronne lub robocze, pomiar każdy następny</t>
  </si>
  <si>
    <t>Badanie linii kablowej średniego napięcia, niskiego napięcia i sterowniczej, kabel n.n., 4-żyłowy</t>
  </si>
  <si>
    <t>odcinek</t>
  </si>
  <si>
    <t>Montaż i stawianie słupów oświetleniowych, słup uliczny (istniejący słup do przeniesienia)</t>
  </si>
  <si>
    <t>Montaż wysięgników rurowych i przewieszek z lin stalowych, na słupie, wysięgnik do 15·kg; nasadka do wysięgnika + wysięgnik jednoramienny 1,5m</t>
  </si>
  <si>
    <t>Montaż przewodów do opraw oświetleniowych, wciąganych w słupy, rury osłonowe i wysięgniki, wysokość latarń do 10·m, przewody kabelkowe</t>
  </si>
  <si>
    <t>Montaż opraw oświetlenia zewnętrznego, na słupie, LED 84W, 9300lm, 4000K</t>
  </si>
  <si>
    <t>Obróbka na sucho kabli na napięcie do 1kV o izolacji i powłoce z tworzyw sztucznych, kabel 5-żyłowy, do 50·mm2</t>
  </si>
  <si>
    <t>Podłączenie przewodów pod zaciski lub bolce, przewód pojedynczy do 50·mm2</t>
  </si>
  <si>
    <t>Sprawdzenie i pomiar obwodu elektrycznego nn, obwód 3-fazowy</t>
  </si>
  <si>
    <t>pomiar</t>
  </si>
  <si>
    <t>Kopanie rowów dla kabli, ręcznie, grunt kategorii III - odkopanie istniejących kabli</t>
  </si>
  <si>
    <t>Ułożenie rur osłonowych A110PS</t>
  </si>
  <si>
    <t>Uszczelnienie wylotów rur dwudzielnych za pomocą rur termokurczliwych</t>
  </si>
  <si>
    <t>Montaż i stawianie słupów oświetleniowych, słup uliczny h=9,5m</t>
  </si>
  <si>
    <t>Montaż wysięgników rurowych i przewieszek z lin stalowych, na słupie, wysięgnik do 15·kg; nasadka do wysięgnika + wysięgnik jednoramienny 2m</t>
  </si>
  <si>
    <t>Montaż wysięgników rurowych i przewieszek z lin stalowych, na słupie, wysięgnik do 15·kg; nasadka do wysięgnika + wysięgnik dwuramienny 1,5m, 0,5m</t>
  </si>
  <si>
    <t>Montaż wysięgników rurowych i przewieszek z lin stalowych, na słupie, wysięgnik do 15·kg; nasadka do wysięgnika + wysięgnik dwuramienny 1,5m, 1,5m</t>
  </si>
  <si>
    <t>Montaż opraw oświetlenia zewnętrznego, na słupie, LED 113W, 12800lm, 4000K</t>
  </si>
  <si>
    <t>Montaż opraw oświetlenia zewnętrznego, na słupie, LED 57W, 6200lm, 4000K</t>
  </si>
  <si>
    <t>Przewiert horyzontalny sterowany za pomocą wiertnicy poziomej i nawigacji, grunt kategorii III - rura SRS-G 160</t>
  </si>
  <si>
    <t xml:space="preserve">Rozebranie istn. naw. grub. 12 cm z masy min.-asf. </t>
  </si>
  <si>
    <t>07.06.02                      45 23 31 20-6</t>
  </si>
  <si>
    <t>Ustawienie balustrady U-11a (szczebliny rurowe) o module 2,0 m</t>
  </si>
  <si>
    <t>Branża kolejowa</t>
  </si>
  <si>
    <t>Rozebranie nawierzchi z płyt drogowych żelbetowych o pow. ponad 3,0 m2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</si>
  <si>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</si>
  <si>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</si>
  <si>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</si>
  <si>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</si>
  <si>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</si>
  <si>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</si>
  <si>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</si>
  <si>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</si>
  <si>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</si>
  <si>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</si>
  <si>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</si>
  <si>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</si>
  <si>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</si>
  <si>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</si>
  <si>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</si>
  <si>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</si>
  <si>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</si>
  <si>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2.57</t>
  </si>
  <si>
    <t>2.58</t>
  </si>
  <si>
    <t>2.59</t>
  </si>
  <si>
    <t>2.60</t>
  </si>
  <si>
    <t>2.61</t>
  </si>
  <si>
    <t>2.62</t>
  </si>
  <si>
    <t>2.63</t>
  </si>
  <si>
    <t>2.64</t>
  </si>
  <si>
    <t>2.65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</si>
  <si>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</si>
  <si>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</si>
  <si>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</si>
  <si>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</si>
  <si>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</si>
  <si>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</si>
  <si>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</si>
  <si>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</si>
  <si>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</si>
  <si>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</si>
  <si>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Rozebranie podbudowy z kruszywa grub. 30 cm dla przekopów pod rozbierane istn. studzienki ściekowe i przykanaliki</t>
  </si>
  <si>
    <t>Rozebranie istn. naw. grub. 12 cm z masy min.-asf. dla przekopów pod rozbierane istn. studzienki ściekowe i przykanaliki</t>
  </si>
  <si>
    <t>Rozebranie podbudowy z chudego betonu w w-wie grub. 15 cm dla przekopów pod rozbierane istn. studzienki ściekowe i przykanaliki</t>
  </si>
  <si>
    <t xml:space="preserve">Wykonanie odwodnienia liniowego V500 szer.50cm dla ruchu ciężkiego </t>
  </si>
  <si>
    <t>Wyrównanie istn. podbudowy betonowej na zjazdach chudym betonem sposobem mechanicznym</t>
  </si>
  <si>
    <t>Wykonanie w-wy odsączającej z mieszanki żwirowo - piaskowej o gr. 10 cm po zagęszeniu - ciągi piesze, rowerowe i pieszo-rowerowe</t>
  </si>
  <si>
    <t>Wykonanie górnej w-wy podbudowy z kruszywa łamanego stabilizowanego mechanicznie, w w-wie grub. 20 cm ciągi piesze, rowerowe i pieszo-rowerowe</t>
  </si>
  <si>
    <t>3.8</t>
  </si>
  <si>
    <t>4.</t>
  </si>
  <si>
    <t>5.</t>
  </si>
  <si>
    <t>6.</t>
  </si>
  <si>
    <t>Wykonanie podbudowy z betonu cementowego C16/20 o grub. w-wy 20 cm, pielęgnacja piaskiem i wodą - zatoki autobusowe i postojowe</t>
  </si>
  <si>
    <t>Wykonanie w-wy odsączającej z mieszanki żwirowo - piaskowej o gr. 15 cm po zagęszeniu - jezdnia, parkingi, zatoki autobusowe i postojowe</t>
  </si>
  <si>
    <t>Wykonanie warstwy wzmacniającej z kruszywa naturalnego stabilizowanego cementem grub. 20 cm o Rm=2,5MPa (mieszanka z betoniarki)  - jezdnia, parkingi, zatoki autobusowe i postojowe</t>
  </si>
  <si>
    <t>Wykonanie dolnej w-wy podbudowy z kruszywa łamanego stabilizowanego mechanicznie, w w-wie grub. 20 cm - jezdnia,parkingi</t>
  </si>
  <si>
    <t>Wyrównanie istniejącej nawierzchni betonem asfaltowym AC/16W dla ruchu kat. KR 3 sposobem mechanicznym  wraz ze skropieniem zgodnie ze SST 04.03.01</t>
  </si>
  <si>
    <t>CENA NETTO ZAMÓWIENIA (suma grup od 1 do 3):</t>
  </si>
  <si>
    <t>CENA BRUTTO ZAMÓWIENIA (suma poz. 4 i 5):</t>
  </si>
  <si>
    <t>KOSZTORYS OFERTOWY</t>
  </si>
  <si>
    <t>Ułożenie w-wy wiążącej z betonu asfaltowego AC/16W grub. 6 cm dla ruchu kat. KR 2 wraz ze skropieniem zgodnie ze SST 04.03.01 - ciąg pieszo-rowerowy</t>
  </si>
  <si>
    <t>Wykonanie w-wy ścieralnej z betonu asfaltowego AC/11S grub. 5 cm dla ruchu kat. KR 3 wraz ze skropieniem zgodnie ze SST 04.03.01 - ciąg pieszo-rowerowy</t>
  </si>
  <si>
    <t>Wykonanie podbudowy z betonu asfaltowego AC/22P o grub. w-wy 7 cm, dla ruchu KR 5 wraz ze skropieniem zgodnie ze SST 04.03.01</t>
  </si>
  <si>
    <t>05.03.05b                   45 23 32 20-7</t>
  </si>
  <si>
    <t>PODATEK VAT (…….. % od poz. 4):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</si>
</sst>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23"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0"/>
      <color rgb="FF00B050"/>
      <name val="Arial"/>
      <family val="2"/>
      <charset val="238"/>
    </font>
    <font>
      <sz val="11"/>
      <color rgb="FF00B050"/>
      <name val="Czcionka tekstu podstawowego"/>
      <family val="2"/>
      <charset val="238"/>
    </font>
    <font>
      <b/>
      <sz val="13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sz val="11"/>
      <name val="Czcionka tekstu podstawowego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6" fillId="0" borderId="0"/>
    <xf numFmtId="0" fontId="1" fillId="0" borderId="0"/>
    <xf numFmtId="0" fontId="6" fillId="0" borderId="0"/>
  </cellStyleXfs>
  <cellXfs count="112">
    <xf numFmtId="0" fontId="0" fillId="0" borderId="0" xfId="0"/>
    <xf numFmtId="0" fontId="4" fillId="0" borderId="2" xfId="0" applyFont="1" applyBorder="1" applyAlignment="1">
      <alignment horizontal="center" vertical="center"/>
    </xf>
    <xf numFmtId="0" fontId="1" fillId="0" borderId="1" xfId="1" applyBorder="1" applyAlignment="1">
      <alignment horizontal="center"/>
    </xf>
    <xf numFmtId="0" fontId="3" fillId="0" borderId="1" xfId="1" applyFont="1" applyFill="1" applyBorder="1" applyAlignment="1">
      <alignment horizontal="left" vertical="center" wrapText="1"/>
    </xf>
    <xf numFmtId="3" fontId="1" fillId="0" borderId="1" xfId="1" applyNumberFormat="1" applyFill="1" applyBorder="1" applyAlignment="1">
      <alignment horizontal="right"/>
    </xf>
    <xf numFmtId="0" fontId="1" fillId="0" borderId="1" xfId="1" applyFont="1" applyFill="1" applyBorder="1" applyAlignment="1">
      <alignment horizontal="center" vertical="center" wrapText="1"/>
    </xf>
    <xf numFmtId="4" fontId="3" fillId="0" borderId="3" xfId="5" applyNumberFormat="1" applyFont="1" applyBorder="1"/>
    <xf numFmtId="4" fontId="0" fillId="0" borderId="0" xfId="0" applyNumberFormat="1"/>
    <xf numFmtId="164" fontId="1" fillId="0" borderId="1" xfId="1" applyNumberFormat="1" applyBorder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7" fillId="0" borderId="1" xfId="1" applyFont="1" applyBorder="1" applyAlignment="1">
      <alignment horizontal="center"/>
    </xf>
    <xf numFmtId="3" fontId="7" fillId="0" borderId="1" xfId="1" applyNumberFormat="1" applyFont="1" applyFill="1" applyBorder="1" applyAlignment="1">
      <alignment horizontal="right"/>
    </xf>
    <xf numFmtId="4" fontId="7" fillId="0" borderId="3" xfId="5" applyNumberFormat="1" applyFont="1" applyBorder="1"/>
    <xf numFmtId="0" fontId="8" fillId="0" borderId="0" xfId="0" applyFont="1"/>
    <xf numFmtId="4" fontId="7" fillId="0" borderId="1" xfId="1" applyNumberFormat="1" applyFont="1" applyBorder="1" applyAlignment="1">
      <alignment horizontal="right"/>
    </xf>
    <xf numFmtId="0" fontId="10" fillId="0" borderId="2" xfId="0" applyFont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center"/>
    </xf>
    <xf numFmtId="3" fontId="10" fillId="0" borderId="1" xfId="1" applyNumberFormat="1" applyFont="1" applyFill="1" applyBorder="1" applyAlignment="1">
      <alignment horizontal="right"/>
    </xf>
    <xf numFmtId="4" fontId="10" fillId="0" borderId="1" xfId="1" applyNumberFormat="1" applyFont="1" applyBorder="1" applyAlignment="1">
      <alignment horizontal="right"/>
    </xf>
    <xf numFmtId="4" fontId="10" fillId="0" borderId="3" xfId="5" applyNumberFormat="1" applyFont="1" applyBorder="1"/>
    <xf numFmtId="0" fontId="11" fillId="0" borderId="0" xfId="0" applyFont="1"/>
    <xf numFmtId="164" fontId="10" fillId="0" borderId="1" xfId="1" applyNumberFormat="1" applyFont="1" applyBorder="1" applyAlignment="1">
      <alignment horizontal="right"/>
    </xf>
    <xf numFmtId="0" fontId="1" fillId="0" borderId="0" xfId="1" applyFont="1" applyFill="1" applyAlignment="1">
      <alignment horizontal="center" vertical="center"/>
    </xf>
    <xf numFmtId="0" fontId="1" fillId="0" borderId="0" xfId="0" applyFont="1" applyFill="1"/>
    <xf numFmtId="0" fontId="2" fillId="0" borderId="7" xfId="1" applyFont="1" applyFill="1" applyBorder="1" applyAlignment="1">
      <alignment horizontal="center" vertical="center" wrapText="1"/>
    </xf>
    <xf numFmtId="0" fontId="13" fillId="0" borderId="8" xfId="6" applyFont="1" applyFill="1" applyBorder="1" applyAlignment="1">
      <alignment horizontal="center"/>
    </xf>
    <xf numFmtId="0" fontId="14" fillId="0" borderId="9" xfId="6" applyFont="1" applyFill="1" applyBorder="1" applyAlignment="1">
      <alignment horizontal="center"/>
    </xf>
    <xf numFmtId="0" fontId="13" fillId="0" borderId="9" xfId="6" applyFont="1" applyFill="1" applyBorder="1" applyAlignment="1">
      <alignment horizontal="center"/>
    </xf>
    <xf numFmtId="3" fontId="13" fillId="0" borderId="10" xfId="6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0" fontId="9" fillId="0" borderId="0" xfId="0" applyFont="1" applyFill="1"/>
    <xf numFmtId="0" fontId="5" fillId="0" borderId="0" xfId="1" applyFont="1" applyFill="1" applyAlignment="1">
      <alignment horizontal="center"/>
    </xf>
    <xf numFmtId="0" fontId="9" fillId="0" borderId="0" xfId="0" applyFont="1" applyFill="1" applyAlignment="1">
      <alignment horizontal="center" wrapText="1"/>
    </xf>
    <xf numFmtId="0" fontId="2" fillId="0" borderId="5" xfId="1" applyFont="1" applyFill="1" applyBorder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0" xfId="1" applyFont="1" applyFill="1"/>
    <xf numFmtId="0" fontId="1" fillId="0" borderId="0" xfId="1" applyFont="1" applyFill="1" applyAlignment="1">
      <alignment horizontal="right"/>
    </xf>
    <xf numFmtId="4" fontId="17" fillId="0" borderId="11" xfId="0" applyNumberFormat="1" applyFont="1" applyBorder="1"/>
    <xf numFmtId="0" fontId="15" fillId="0" borderId="1" xfId="0" applyFont="1" applyFill="1" applyBorder="1" applyAlignment="1">
      <alignment horizontal="center" vertical="center" wrapText="1"/>
    </xf>
    <xf numFmtId="165" fontId="1" fillId="0" borderId="1" xfId="1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0" fillId="0" borderId="1" xfId="0" applyBorder="1"/>
    <xf numFmtId="4" fontId="2" fillId="0" borderId="11" xfId="0" applyNumberFormat="1" applyFont="1" applyBorder="1"/>
    <xf numFmtId="0" fontId="1" fillId="0" borderId="2" xfId="0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/>
    </xf>
    <xf numFmtId="4" fontId="1" fillId="0" borderId="1" xfId="1" applyNumberFormat="1" applyFont="1" applyFill="1" applyBorder="1" applyAlignment="1">
      <alignment horizontal="right" vertical="center"/>
    </xf>
    <xf numFmtId="4" fontId="1" fillId="0" borderId="3" xfId="5" applyNumberFormat="1" applyFont="1" applyFill="1" applyBorder="1" applyAlignment="1">
      <alignment vertical="center"/>
    </xf>
    <xf numFmtId="0" fontId="15" fillId="0" borderId="1" xfId="0" applyFont="1" applyFill="1" applyBorder="1" applyAlignment="1">
      <alignment vertical="top" wrapText="1"/>
    </xf>
    <xf numFmtId="2" fontId="15" fillId="0" borderId="1" xfId="0" applyNumberFormat="1" applyFont="1" applyFill="1" applyBorder="1" applyAlignment="1">
      <alignment vertical="center"/>
    </xf>
    <xf numFmtId="0" fontId="4" fillId="0" borderId="9" xfId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9" xfId="1" applyFont="1" applyFill="1" applyBorder="1" applyAlignment="1">
      <alignment horizontal="center" vertical="center"/>
    </xf>
    <xf numFmtId="4" fontId="1" fillId="0" borderId="9" xfId="1" applyNumberFormat="1" applyFont="1" applyFill="1" applyBorder="1" applyAlignment="1">
      <alignment horizontal="right" vertical="center"/>
    </xf>
    <xf numFmtId="4" fontId="1" fillId="0" borderId="21" xfId="5" applyNumberFormat="1" applyFont="1" applyFill="1" applyBorder="1" applyAlignment="1">
      <alignment vertical="center"/>
    </xf>
    <xf numFmtId="0" fontId="17" fillId="0" borderId="22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right" vertical="center" wrapText="1"/>
    </xf>
    <xf numFmtId="4" fontId="17" fillId="0" borderId="19" xfId="0" applyNumberFormat="1" applyFont="1" applyBorder="1"/>
    <xf numFmtId="0" fontId="15" fillId="0" borderId="0" xfId="0" applyFont="1"/>
    <xf numFmtId="0" fontId="21" fillId="0" borderId="2" xfId="0" applyFont="1" applyBorder="1" applyAlignment="1">
      <alignment horizontal="center" vertical="center" wrapText="1"/>
    </xf>
    <xf numFmtId="4" fontId="21" fillId="0" borderId="11" xfId="0" applyNumberFormat="1" applyFont="1" applyBorder="1"/>
    <xf numFmtId="0" fontId="22" fillId="0" borderId="0" xfId="0" applyFont="1"/>
    <xf numFmtId="0" fontId="21" fillId="0" borderId="26" xfId="0" applyFont="1" applyBorder="1" applyAlignment="1">
      <alignment horizontal="center" vertical="center" wrapText="1"/>
    </xf>
    <xf numFmtId="4" fontId="21" fillId="0" borderId="30" xfId="0" applyNumberFormat="1" applyFont="1" applyBorder="1"/>
    <xf numFmtId="0" fontId="1" fillId="0" borderId="31" xfId="0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vertical="center" wrapText="1"/>
    </xf>
    <xf numFmtId="0" fontId="1" fillId="0" borderId="20" xfId="1" applyFont="1" applyFill="1" applyBorder="1" applyAlignment="1">
      <alignment horizontal="center" vertical="center"/>
    </xf>
    <xf numFmtId="4" fontId="1" fillId="0" borderId="20" xfId="1" applyNumberFormat="1" applyFont="1" applyFill="1" applyBorder="1" applyAlignment="1">
      <alignment horizontal="right" vertical="center"/>
    </xf>
    <xf numFmtId="0" fontId="2" fillId="0" borderId="2" xfId="2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1" fillId="0" borderId="1" xfId="2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21" fillId="0" borderId="27" xfId="0" applyFont="1" applyBorder="1" applyAlignment="1">
      <alignment horizontal="right" vertical="center" wrapText="1"/>
    </xf>
    <xf numFmtId="0" fontId="21" fillId="0" borderId="28" xfId="0" applyFont="1" applyBorder="1" applyAlignment="1">
      <alignment horizontal="right" vertical="center" wrapText="1"/>
    </xf>
    <xf numFmtId="0" fontId="0" fillId="0" borderId="29" xfId="0" applyFont="1" applyBorder="1" applyAlignment="1"/>
    <xf numFmtId="0" fontId="21" fillId="0" borderId="23" xfId="0" applyFont="1" applyBorder="1" applyAlignment="1">
      <alignment horizontal="right" vertical="center" wrapText="1"/>
    </xf>
    <xf numFmtId="0" fontId="21" fillId="0" borderId="24" xfId="0" applyFont="1" applyBorder="1" applyAlignment="1">
      <alignment horizontal="right" vertical="center" wrapText="1"/>
    </xf>
    <xf numFmtId="0" fontId="0" fillId="0" borderId="25" xfId="0" applyFont="1" applyBorder="1" applyAlignment="1"/>
    <xf numFmtId="0" fontId="21" fillId="0" borderId="17" xfId="0" applyFont="1" applyBorder="1" applyAlignment="1">
      <alignment horizontal="right" vertical="center" wrapText="1"/>
    </xf>
    <xf numFmtId="0" fontId="21" fillId="0" borderId="16" xfId="0" applyFont="1" applyBorder="1" applyAlignment="1">
      <alignment horizontal="right" vertical="center" wrapText="1"/>
    </xf>
    <xf numFmtId="0" fontId="0" fillId="0" borderId="12" xfId="0" applyFont="1" applyBorder="1" applyAlignment="1"/>
    <xf numFmtId="0" fontId="12" fillId="0" borderId="0" xfId="1" applyFont="1" applyFill="1" applyAlignment="1">
      <alignment horizontal="center"/>
    </xf>
    <xf numFmtId="0" fontId="19" fillId="0" borderId="0" xfId="1" applyFont="1" applyFill="1" applyAlignment="1">
      <alignment horizontal="center" wrapText="1"/>
    </xf>
    <xf numFmtId="0" fontId="20" fillId="0" borderId="0" xfId="0" applyFont="1" applyFill="1" applyAlignment="1">
      <alignment horizontal="center" wrapText="1"/>
    </xf>
    <xf numFmtId="0" fontId="17" fillId="0" borderId="2" xfId="0" applyFont="1" applyBorder="1" applyAlignment="1">
      <alignment horizontal="right"/>
    </xf>
    <xf numFmtId="0" fontId="17" fillId="0" borderId="1" xfId="0" applyFont="1" applyBorder="1" applyAlignment="1">
      <alignment horizontal="right"/>
    </xf>
    <xf numFmtId="0" fontId="2" fillId="0" borderId="1" xfId="2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17" fillId="0" borderId="4" xfId="0" applyFont="1" applyBorder="1" applyAlignment="1">
      <alignment horizontal="right"/>
    </xf>
    <xf numFmtId="0" fontId="17" fillId="0" borderId="16" xfId="0" applyFont="1" applyBorder="1" applyAlignment="1">
      <alignment horizontal="right"/>
    </xf>
    <xf numFmtId="0" fontId="17" fillId="0" borderId="12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/>
    </xf>
    <xf numFmtId="0" fontId="2" fillId="0" borderId="15" xfId="2" applyFont="1" applyFill="1" applyBorder="1" applyAlignment="1">
      <alignment horizontal="center"/>
    </xf>
    <xf numFmtId="0" fontId="2" fillId="0" borderId="13" xfId="2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</cellXfs>
  <cellStyles count="8">
    <cellStyle name="Normalny" xfId="0" builtinId="0"/>
    <cellStyle name="Normalny 2" xfId="3"/>
    <cellStyle name="Normalny 2 2" xfId="4"/>
    <cellStyle name="Normalny 2 2 2" xfId="2"/>
    <cellStyle name="Normalny 2 3" xfId="1"/>
    <cellStyle name="Normalny 3" xfId="5"/>
    <cellStyle name="Normalny 4" xfId="7"/>
    <cellStyle name="Normalny_Xl0000008" xfId="6"/>
  </cellStyles>
  <dxfs count="0"/>
  <tableStyles count="0" defaultTableStyle="TableStyleMedium2" defaultPivotStyle="PivotStyleLight16"/>
  <colors>
    <mruColors>
      <color rgb="FFFFCCFF"/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16"/>
  <sheetViews>
    <sheetView tabSelected="1" topLeftCell="A70" zoomScaleNormal="100" workbookViewId="0">
      <selection activeCell="E122" sqref="E122"/>
    </sheetView>
  </sheetViews>
  <sheetFormatPr defaultColWidth="9" defaultRowHeight="12.75"/>
  <cols>
    <col min="1" max="1" width="4.875" style="42" customWidth="1"/>
    <col min="2" max="2" width="8.25" style="26" customWidth="1"/>
    <col min="3" max="3" width="36.625" style="42" customWidth="1"/>
    <col min="4" max="4" width="5.5" style="42" customWidth="1"/>
    <col min="5" max="5" width="8.75" style="43" customWidth="1"/>
    <col min="6" max="6" width="8.75" style="42" customWidth="1"/>
    <col min="7" max="7" width="13.25" style="42" customWidth="1"/>
    <col min="8" max="16384" width="9" style="42"/>
  </cols>
  <sheetData>
    <row r="2" spans="1:7" s="34" customFormat="1" ht="16.5">
      <c r="A2" s="93" t="s">
        <v>283</v>
      </c>
      <c r="B2" s="93"/>
      <c r="C2" s="93"/>
      <c r="D2" s="93"/>
      <c r="E2" s="93"/>
      <c r="F2" s="93"/>
      <c r="G2" s="93"/>
    </row>
    <row r="3" spans="1:7" s="34" customFormat="1" ht="11.25" customHeight="1">
      <c r="A3" s="35"/>
      <c r="B3" s="35"/>
      <c r="C3" s="35"/>
      <c r="D3" s="35"/>
      <c r="E3" s="35"/>
      <c r="F3" s="35"/>
      <c r="G3" s="35"/>
    </row>
    <row r="4" spans="1:7" s="34" customFormat="1" ht="14.25" customHeight="1">
      <c r="A4" s="94" t="s">
        <v>172</v>
      </c>
      <c r="B4" s="94"/>
      <c r="C4" s="94"/>
      <c r="D4" s="94"/>
      <c r="E4" s="94"/>
      <c r="F4" s="94"/>
      <c r="G4" s="94"/>
    </row>
    <row r="5" spans="1:7" s="34" customFormat="1" ht="16.5" customHeight="1">
      <c r="A5" s="95"/>
      <c r="B5" s="95"/>
      <c r="C5" s="95"/>
      <c r="D5" s="95"/>
      <c r="E5" s="95"/>
      <c r="F5" s="95"/>
      <c r="G5" s="95"/>
    </row>
    <row r="6" spans="1:7" s="34" customFormat="1" ht="12" customHeight="1" thickBot="1">
      <c r="A6" s="36"/>
      <c r="B6" s="36"/>
      <c r="C6" s="36"/>
      <c r="D6" s="36"/>
      <c r="E6" s="36"/>
      <c r="F6" s="36"/>
      <c r="G6" s="36"/>
    </row>
    <row r="7" spans="1:7" s="34" customFormat="1" ht="29.25" customHeight="1" thickBot="1">
      <c r="A7" s="37" t="s">
        <v>7</v>
      </c>
      <c r="B7" s="28" t="s">
        <v>6</v>
      </c>
      <c r="C7" s="38" t="s">
        <v>5</v>
      </c>
      <c r="D7" s="28" t="s">
        <v>4</v>
      </c>
      <c r="E7" s="39" t="s">
        <v>3</v>
      </c>
      <c r="F7" s="28" t="s">
        <v>2</v>
      </c>
      <c r="G7" s="40" t="s">
        <v>1</v>
      </c>
    </row>
    <row r="8" spans="1:7" s="27" customFormat="1" ht="13.5" thickBot="1">
      <c r="A8" s="29">
        <v>1</v>
      </c>
      <c r="B8" s="30">
        <v>2</v>
      </c>
      <c r="C8" s="31">
        <v>3</v>
      </c>
      <c r="D8" s="31">
        <v>4</v>
      </c>
      <c r="E8" s="31">
        <v>5</v>
      </c>
      <c r="F8" s="31">
        <v>6</v>
      </c>
      <c r="G8" s="32">
        <v>7</v>
      </c>
    </row>
    <row r="9" spans="1:7" s="41" customFormat="1" ht="15" thickBot="1">
      <c r="A9" s="108" t="s">
        <v>31</v>
      </c>
      <c r="B9" s="109" t="s">
        <v>32</v>
      </c>
      <c r="C9" s="110"/>
      <c r="D9" s="110"/>
      <c r="E9" s="110"/>
      <c r="F9" s="110"/>
      <c r="G9" s="111"/>
    </row>
    <row r="10" spans="1:7" s="34" customFormat="1" ht="38.25">
      <c r="A10" s="50" t="s">
        <v>96</v>
      </c>
      <c r="B10" s="51" t="s">
        <v>33</v>
      </c>
      <c r="C10" s="33" t="s">
        <v>34</v>
      </c>
      <c r="D10" s="52" t="s">
        <v>35</v>
      </c>
      <c r="E10" s="46">
        <v>1.879</v>
      </c>
      <c r="F10" s="53"/>
      <c r="G10" s="54"/>
    </row>
    <row r="11" spans="1:7" s="34" customFormat="1" ht="51">
      <c r="A11" s="50" t="s">
        <v>97</v>
      </c>
      <c r="B11" s="51" t="s">
        <v>28</v>
      </c>
      <c r="C11" s="33" t="s">
        <v>37</v>
      </c>
      <c r="D11" s="52" t="s">
        <v>36</v>
      </c>
      <c r="E11" s="53">
        <v>8623</v>
      </c>
      <c r="F11" s="53"/>
      <c r="G11" s="54"/>
    </row>
    <row r="12" spans="1:7" s="34" customFormat="1" ht="38.25">
      <c r="A12" s="50" t="s">
        <v>98</v>
      </c>
      <c r="B12" s="51" t="s">
        <v>28</v>
      </c>
      <c r="C12" s="33" t="s">
        <v>228</v>
      </c>
      <c r="D12" s="52" t="s">
        <v>36</v>
      </c>
      <c r="E12" s="53">
        <v>34</v>
      </c>
      <c r="F12" s="53"/>
      <c r="G12" s="54"/>
    </row>
    <row r="13" spans="1:7" s="34" customFormat="1" ht="38.25">
      <c r="A13" s="50" t="s">
        <v>99</v>
      </c>
      <c r="B13" s="51" t="s">
        <v>28</v>
      </c>
      <c r="C13" s="33" t="s">
        <v>38</v>
      </c>
      <c r="D13" s="52" t="s">
        <v>14</v>
      </c>
      <c r="E13" s="53">
        <v>4760</v>
      </c>
      <c r="F13" s="53"/>
      <c r="G13" s="54"/>
    </row>
    <row r="14" spans="1:7" s="34" customFormat="1" ht="38.25">
      <c r="A14" s="50" t="s">
        <v>100</v>
      </c>
      <c r="B14" s="51" t="s">
        <v>28</v>
      </c>
      <c r="C14" s="33" t="s">
        <v>39</v>
      </c>
      <c r="D14" s="52" t="s">
        <v>14</v>
      </c>
      <c r="E14" s="53">
        <v>4890</v>
      </c>
      <c r="F14" s="53"/>
      <c r="G14" s="54"/>
    </row>
    <row r="15" spans="1:7" s="34" customFormat="1" ht="38.25">
      <c r="A15" s="50" t="s">
        <v>101</v>
      </c>
      <c r="B15" s="51" t="s">
        <v>28</v>
      </c>
      <c r="C15" s="33" t="s">
        <v>224</v>
      </c>
      <c r="D15" s="52" t="s">
        <v>36</v>
      </c>
      <c r="E15" s="53">
        <v>6845</v>
      </c>
      <c r="F15" s="53"/>
      <c r="G15" s="54"/>
    </row>
    <row r="16" spans="1:7" s="34" customFormat="1" ht="38.25">
      <c r="A16" s="50" t="s">
        <v>102</v>
      </c>
      <c r="B16" s="51" t="s">
        <v>28</v>
      </c>
      <c r="C16" s="33" t="s">
        <v>40</v>
      </c>
      <c r="D16" s="52" t="s">
        <v>36</v>
      </c>
      <c r="E16" s="53">
        <v>7597</v>
      </c>
      <c r="F16" s="53"/>
      <c r="G16" s="54"/>
    </row>
    <row r="17" spans="1:7" s="34" customFormat="1" ht="38.25">
      <c r="A17" s="50" t="s">
        <v>103</v>
      </c>
      <c r="B17" s="51" t="s">
        <v>52</v>
      </c>
      <c r="C17" s="80" t="s">
        <v>109</v>
      </c>
      <c r="D17" s="52" t="s">
        <v>36</v>
      </c>
      <c r="E17" s="53">
        <v>6845</v>
      </c>
      <c r="F17" s="53"/>
      <c r="G17" s="54"/>
    </row>
    <row r="18" spans="1:7" s="34" customFormat="1" ht="38.25">
      <c r="A18" s="50" t="s">
        <v>104</v>
      </c>
      <c r="B18" s="51" t="s">
        <v>28</v>
      </c>
      <c r="C18" s="33" t="s">
        <v>176</v>
      </c>
      <c r="D18" s="52" t="s">
        <v>36</v>
      </c>
      <c r="E18" s="53">
        <v>328</v>
      </c>
      <c r="F18" s="53"/>
      <c r="G18" s="54"/>
    </row>
    <row r="19" spans="1:7" s="34" customFormat="1" ht="38.25">
      <c r="A19" s="50" t="s">
        <v>105</v>
      </c>
      <c r="B19" s="51" t="s">
        <v>41</v>
      </c>
      <c r="C19" s="33" t="s">
        <v>108</v>
      </c>
      <c r="D19" s="52" t="s">
        <v>36</v>
      </c>
      <c r="E19" s="53">
        <v>15885</v>
      </c>
      <c r="F19" s="53"/>
      <c r="G19" s="54"/>
    </row>
    <row r="20" spans="1:7" s="34" customFormat="1" ht="51">
      <c r="A20" s="50" t="s">
        <v>106</v>
      </c>
      <c r="B20" s="51" t="s">
        <v>42</v>
      </c>
      <c r="C20" s="33" t="s">
        <v>180</v>
      </c>
      <c r="D20" s="52" t="s">
        <v>45</v>
      </c>
      <c r="E20" s="53">
        <v>743</v>
      </c>
      <c r="F20" s="53"/>
      <c r="G20" s="54"/>
    </row>
    <row r="21" spans="1:7" s="34" customFormat="1" ht="63.75">
      <c r="A21" s="50" t="s">
        <v>107</v>
      </c>
      <c r="B21" s="51" t="s">
        <v>42</v>
      </c>
      <c r="C21" s="33" t="s">
        <v>43</v>
      </c>
      <c r="D21" s="52" t="s">
        <v>45</v>
      </c>
      <c r="E21" s="53">
        <v>2221</v>
      </c>
      <c r="F21" s="53"/>
      <c r="G21" s="54"/>
    </row>
    <row r="22" spans="1:7" s="34" customFormat="1" ht="51">
      <c r="A22" s="50" t="s">
        <v>110</v>
      </c>
      <c r="B22" s="51" t="s">
        <v>42</v>
      </c>
      <c r="C22" s="33" t="s">
        <v>44</v>
      </c>
      <c r="D22" s="52" t="s">
        <v>45</v>
      </c>
      <c r="E22" s="53">
        <v>623</v>
      </c>
      <c r="F22" s="53"/>
      <c r="G22" s="54"/>
    </row>
    <row r="23" spans="1:7" s="41" customFormat="1" ht="51">
      <c r="A23" s="50" t="s">
        <v>184</v>
      </c>
      <c r="B23" s="45" t="s">
        <v>29</v>
      </c>
      <c r="C23" s="55" t="s">
        <v>48</v>
      </c>
      <c r="D23" s="52" t="s">
        <v>45</v>
      </c>
      <c r="E23" s="53">
        <v>1894</v>
      </c>
      <c r="F23" s="56"/>
      <c r="G23" s="54"/>
    </row>
    <row r="24" spans="1:7" s="34" customFormat="1" ht="38.25">
      <c r="A24" s="50" t="s">
        <v>185</v>
      </c>
      <c r="B24" s="57" t="s">
        <v>46</v>
      </c>
      <c r="C24" s="58" t="s">
        <v>47</v>
      </c>
      <c r="D24" s="59" t="s">
        <v>36</v>
      </c>
      <c r="E24" s="60">
        <v>11146</v>
      </c>
      <c r="F24" s="60"/>
      <c r="G24" s="61"/>
    </row>
    <row r="25" spans="1:7" customFormat="1" ht="14.25">
      <c r="A25" s="96" t="s">
        <v>49</v>
      </c>
      <c r="B25" s="97"/>
      <c r="C25" s="97"/>
      <c r="D25" s="97"/>
      <c r="E25" s="97"/>
      <c r="F25" s="97"/>
      <c r="G25" s="44"/>
    </row>
    <row r="26" spans="1:7" s="41" customFormat="1" ht="14.25">
      <c r="A26" s="76" t="s">
        <v>50</v>
      </c>
      <c r="B26" s="98" t="s">
        <v>51</v>
      </c>
      <c r="C26" s="98"/>
      <c r="D26" s="98"/>
      <c r="E26" s="98"/>
      <c r="F26" s="98"/>
      <c r="G26" s="99"/>
    </row>
    <row r="27" spans="1:7" s="34" customFormat="1" ht="38.25">
      <c r="A27" s="71" t="s">
        <v>94</v>
      </c>
      <c r="B27" s="72" t="s">
        <v>52</v>
      </c>
      <c r="C27" s="73" t="s">
        <v>266</v>
      </c>
      <c r="D27" s="74" t="s">
        <v>36</v>
      </c>
      <c r="E27" s="75">
        <v>497</v>
      </c>
      <c r="F27" s="75"/>
      <c r="G27" s="54"/>
    </row>
    <row r="28" spans="1:7" s="34" customFormat="1" ht="38.25">
      <c r="A28" s="71" t="s">
        <v>111</v>
      </c>
      <c r="B28" s="51" t="s">
        <v>28</v>
      </c>
      <c r="C28" s="33" t="s">
        <v>265</v>
      </c>
      <c r="D28" s="52" t="s">
        <v>36</v>
      </c>
      <c r="E28" s="53">
        <v>497</v>
      </c>
      <c r="F28" s="53"/>
      <c r="G28" s="54"/>
    </row>
    <row r="29" spans="1:7" s="34" customFormat="1" ht="38.25">
      <c r="A29" s="71" t="s">
        <v>112</v>
      </c>
      <c r="B29" s="51" t="s">
        <v>52</v>
      </c>
      <c r="C29" s="33" t="s">
        <v>267</v>
      </c>
      <c r="D29" s="52" t="s">
        <v>36</v>
      </c>
      <c r="E29" s="53">
        <v>497</v>
      </c>
      <c r="F29" s="53"/>
      <c r="G29" s="54"/>
    </row>
    <row r="30" spans="1:7" s="34" customFormat="1" ht="51">
      <c r="A30" s="71" t="s">
        <v>113</v>
      </c>
      <c r="B30" s="51" t="s">
        <v>42</v>
      </c>
      <c r="C30" s="33" t="s">
        <v>53</v>
      </c>
      <c r="D30" s="52" t="s">
        <v>45</v>
      </c>
      <c r="E30" s="53">
        <v>748</v>
      </c>
      <c r="F30" s="53"/>
      <c r="G30" s="54"/>
    </row>
    <row r="31" spans="1:7" s="34" customFormat="1" ht="38.25">
      <c r="A31" s="71" t="s">
        <v>114</v>
      </c>
      <c r="B31" s="51" t="s">
        <v>54</v>
      </c>
      <c r="C31" s="33" t="s">
        <v>55</v>
      </c>
      <c r="D31" s="52" t="s">
        <v>56</v>
      </c>
      <c r="E31" s="53">
        <v>73</v>
      </c>
      <c r="F31" s="53"/>
      <c r="G31" s="54"/>
    </row>
    <row r="32" spans="1:7" s="34" customFormat="1" ht="51">
      <c r="A32" s="71" t="s">
        <v>115</v>
      </c>
      <c r="B32" s="51" t="s">
        <v>57</v>
      </c>
      <c r="C32" s="33" t="s">
        <v>58</v>
      </c>
      <c r="D32" s="52" t="s">
        <v>56</v>
      </c>
      <c r="E32" s="53">
        <v>73</v>
      </c>
      <c r="F32" s="53"/>
      <c r="G32" s="54"/>
    </row>
    <row r="33" spans="1:7" s="34" customFormat="1" ht="38.25">
      <c r="A33" s="71" t="s">
        <v>116</v>
      </c>
      <c r="B33" s="51" t="s">
        <v>57</v>
      </c>
      <c r="C33" s="33" t="s">
        <v>59</v>
      </c>
      <c r="D33" s="52" t="s">
        <v>14</v>
      </c>
      <c r="E33" s="53">
        <v>237</v>
      </c>
      <c r="F33" s="53"/>
      <c r="G33" s="54"/>
    </row>
    <row r="34" spans="1:7" s="34" customFormat="1" ht="38.25">
      <c r="A34" s="71" t="s">
        <v>117</v>
      </c>
      <c r="B34" s="51" t="s">
        <v>60</v>
      </c>
      <c r="C34" s="33" t="s">
        <v>61</v>
      </c>
      <c r="D34" s="52" t="s">
        <v>45</v>
      </c>
      <c r="E34" s="53">
        <v>748</v>
      </c>
      <c r="F34" s="53"/>
      <c r="G34" s="54"/>
    </row>
    <row r="35" spans="1:7" s="34" customFormat="1" ht="51">
      <c r="A35" s="71" t="s">
        <v>118</v>
      </c>
      <c r="B35" s="51" t="s">
        <v>62</v>
      </c>
      <c r="C35" s="33" t="s">
        <v>70</v>
      </c>
      <c r="D35" s="52" t="s">
        <v>63</v>
      </c>
      <c r="E35" s="53">
        <v>497</v>
      </c>
      <c r="F35" s="53"/>
      <c r="G35" s="54"/>
    </row>
    <row r="36" spans="1:7" s="34" customFormat="1" ht="63.75">
      <c r="A36" s="71" t="s">
        <v>119</v>
      </c>
      <c r="B36" s="5" t="s">
        <v>72</v>
      </c>
      <c r="C36" s="33" t="s">
        <v>73</v>
      </c>
      <c r="D36" s="52" t="s">
        <v>63</v>
      </c>
      <c r="E36" s="53">
        <v>497</v>
      </c>
      <c r="F36" s="53"/>
      <c r="G36" s="54"/>
    </row>
    <row r="37" spans="1:7" s="34" customFormat="1" ht="51">
      <c r="A37" s="71" t="s">
        <v>120</v>
      </c>
      <c r="B37" s="5" t="s">
        <v>64</v>
      </c>
      <c r="C37" s="33" t="s">
        <v>69</v>
      </c>
      <c r="D37" s="52" t="s">
        <v>63</v>
      </c>
      <c r="E37" s="53">
        <v>497</v>
      </c>
      <c r="F37" s="53"/>
      <c r="G37" s="54"/>
    </row>
    <row r="38" spans="1:7" s="34" customFormat="1" ht="51">
      <c r="A38" s="71" t="s">
        <v>121</v>
      </c>
      <c r="B38" s="51" t="s">
        <v>30</v>
      </c>
      <c r="C38" s="33" t="s">
        <v>71</v>
      </c>
      <c r="D38" s="52" t="s">
        <v>36</v>
      </c>
      <c r="E38" s="53">
        <v>497</v>
      </c>
      <c r="F38" s="53"/>
      <c r="G38" s="54"/>
    </row>
    <row r="39" spans="1:7" s="34" customFormat="1" ht="38.25">
      <c r="A39" s="71" t="s">
        <v>122</v>
      </c>
      <c r="B39" s="51" t="s">
        <v>177</v>
      </c>
      <c r="C39" s="33" t="s">
        <v>178</v>
      </c>
      <c r="D39" s="52" t="s">
        <v>8</v>
      </c>
      <c r="E39" s="53">
        <v>1</v>
      </c>
      <c r="F39" s="53"/>
      <c r="G39" s="54"/>
    </row>
    <row r="40" spans="1:7" s="34" customFormat="1" ht="38.25">
      <c r="A40" s="71" t="s">
        <v>123</v>
      </c>
      <c r="B40" s="51" t="s">
        <v>65</v>
      </c>
      <c r="C40" s="33" t="s">
        <v>66</v>
      </c>
      <c r="D40" s="52" t="s">
        <v>56</v>
      </c>
      <c r="E40" s="53">
        <v>55</v>
      </c>
      <c r="F40" s="53"/>
      <c r="G40" s="54"/>
    </row>
    <row r="41" spans="1:7" s="34" customFormat="1" ht="38.25">
      <c r="A41" s="71" t="s">
        <v>124</v>
      </c>
      <c r="B41" s="51" t="s">
        <v>65</v>
      </c>
      <c r="C41" s="33" t="s">
        <v>67</v>
      </c>
      <c r="D41" s="52" t="s">
        <v>56</v>
      </c>
      <c r="E41" s="53">
        <v>44</v>
      </c>
      <c r="F41" s="53"/>
      <c r="G41" s="54"/>
    </row>
    <row r="42" spans="1:7" s="34" customFormat="1" ht="38.25">
      <c r="A42" s="71" t="s">
        <v>125</v>
      </c>
      <c r="B42" s="51" t="s">
        <v>65</v>
      </c>
      <c r="C42" s="33" t="s">
        <v>68</v>
      </c>
      <c r="D42" s="52" t="s">
        <v>56</v>
      </c>
      <c r="E42" s="53">
        <v>27</v>
      </c>
      <c r="F42" s="53"/>
      <c r="G42" s="54"/>
    </row>
    <row r="43" spans="1:7" s="34" customFormat="1" ht="38.25">
      <c r="A43" s="71" t="s">
        <v>126</v>
      </c>
      <c r="B43" s="51" t="s">
        <v>46</v>
      </c>
      <c r="C43" s="33" t="s">
        <v>186</v>
      </c>
      <c r="D43" s="52" t="s">
        <v>14</v>
      </c>
      <c r="E43" s="53">
        <v>328</v>
      </c>
      <c r="F43" s="53"/>
      <c r="G43" s="54"/>
    </row>
    <row r="44" spans="1:7" s="34" customFormat="1" ht="38.25">
      <c r="A44" s="71" t="s">
        <v>127</v>
      </c>
      <c r="B44" s="51" t="s">
        <v>189</v>
      </c>
      <c r="C44" s="33" t="s">
        <v>268</v>
      </c>
      <c r="D44" s="52" t="s">
        <v>14</v>
      </c>
      <c r="E44" s="53">
        <v>50</v>
      </c>
      <c r="F44" s="53"/>
      <c r="G44" s="54"/>
    </row>
    <row r="45" spans="1:7" s="34" customFormat="1" ht="38.25">
      <c r="A45" s="71" t="s">
        <v>128</v>
      </c>
      <c r="B45" s="51" t="s">
        <v>181</v>
      </c>
      <c r="C45" s="33" t="s">
        <v>173</v>
      </c>
      <c r="D45" s="52" t="s">
        <v>36</v>
      </c>
      <c r="E45" s="53">
        <v>843</v>
      </c>
      <c r="F45" s="53"/>
      <c r="G45" s="54"/>
    </row>
    <row r="46" spans="1:7" s="34" customFormat="1" ht="38.25">
      <c r="A46" s="71" t="s">
        <v>129</v>
      </c>
      <c r="B46" s="51" t="s">
        <v>62</v>
      </c>
      <c r="C46" s="33" t="s">
        <v>277</v>
      </c>
      <c r="D46" s="52" t="s">
        <v>63</v>
      </c>
      <c r="E46" s="53">
        <v>11748</v>
      </c>
      <c r="F46" s="53"/>
      <c r="G46" s="54"/>
    </row>
    <row r="47" spans="1:7" s="34" customFormat="1" ht="51">
      <c r="A47" s="71" t="s">
        <v>130</v>
      </c>
      <c r="B47" s="51" t="s">
        <v>72</v>
      </c>
      <c r="C47" s="83" t="s">
        <v>278</v>
      </c>
      <c r="D47" s="52" t="s">
        <v>63</v>
      </c>
      <c r="E47" s="53">
        <v>11748</v>
      </c>
      <c r="F47" s="53"/>
      <c r="G47" s="54"/>
    </row>
    <row r="48" spans="1:7" s="34" customFormat="1" ht="38.25">
      <c r="A48" s="71" t="s">
        <v>131</v>
      </c>
      <c r="B48" s="51" t="s">
        <v>64</v>
      </c>
      <c r="C48" s="33" t="s">
        <v>279</v>
      </c>
      <c r="D48" s="52" t="s">
        <v>63</v>
      </c>
      <c r="E48" s="53">
        <v>10168</v>
      </c>
      <c r="F48" s="53"/>
      <c r="G48" s="54"/>
    </row>
    <row r="49" spans="1:7" s="34" customFormat="1" ht="51">
      <c r="A49" s="71" t="s">
        <v>132</v>
      </c>
      <c r="B49" s="51" t="s">
        <v>74</v>
      </c>
      <c r="C49" s="33" t="s">
        <v>276</v>
      </c>
      <c r="D49" s="52" t="s">
        <v>63</v>
      </c>
      <c r="E49" s="53">
        <v>1580</v>
      </c>
      <c r="F49" s="53"/>
      <c r="G49" s="54"/>
    </row>
    <row r="50" spans="1:7" s="34" customFormat="1" ht="38.25">
      <c r="A50" s="71" t="s">
        <v>133</v>
      </c>
      <c r="B50" s="51" t="s">
        <v>188</v>
      </c>
      <c r="C50" s="33" t="s">
        <v>269</v>
      </c>
      <c r="D50" s="52" t="s">
        <v>45</v>
      </c>
      <c r="E50" s="53">
        <v>40</v>
      </c>
      <c r="F50" s="53"/>
      <c r="G50" s="54"/>
    </row>
    <row r="51" spans="1:7" s="34" customFormat="1" ht="63.75">
      <c r="A51" s="71" t="s">
        <v>134</v>
      </c>
      <c r="B51" s="51" t="s">
        <v>149</v>
      </c>
      <c r="C51" s="33" t="s">
        <v>187</v>
      </c>
      <c r="D51" s="52" t="s">
        <v>36</v>
      </c>
      <c r="E51" s="53">
        <v>5867</v>
      </c>
      <c r="F51" s="53"/>
      <c r="G51" s="54"/>
    </row>
    <row r="52" spans="1:7" s="34" customFormat="1" ht="38.25">
      <c r="A52" s="71" t="s">
        <v>135</v>
      </c>
      <c r="B52" s="51" t="s">
        <v>75</v>
      </c>
      <c r="C52" s="33" t="s">
        <v>76</v>
      </c>
      <c r="D52" s="52" t="s">
        <v>36</v>
      </c>
      <c r="E52" s="53">
        <v>22698</v>
      </c>
      <c r="F52" s="53"/>
      <c r="G52" s="54"/>
    </row>
    <row r="53" spans="1:7" s="34" customFormat="1" ht="51">
      <c r="A53" s="71" t="s">
        <v>136</v>
      </c>
      <c r="B53" s="51" t="s">
        <v>183</v>
      </c>
      <c r="C53" s="33" t="s">
        <v>280</v>
      </c>
      <c r="D53" s="52" t="s">
        <v>150</v>
      </c>
      <c r="E53" s="53">
        <v>1997</v>
      </c>
      <c r="F53" s="53"/>
      <c r="G53" s="54"/>
    </row>
    <row r="54" spans="1:7" s="34" customFormat="1" ht="51">
      <c r="A54" s="71" t="s">
        <v>137</v>
      </c>
      <c r="B54" s="81" t="s">
        <v>77</v>
      </c>
      <c r="C54" s="82" t="s">
        <v>78</v>
      </c>
      <c r="D54" s="52" t="s">
        <v>63</v>
      </c>
      <c r="E54" s="53">
        <v>22698</v>
      </c>
      <c r="F54" s="53"/>
      <c r="G54" s="54"/>
    </row>
    <row r="55" spans="1:7" s="34" customFormat="1" ht="38.25">
      <c r="A55" s="71" t="s">
        <v>138</v>
      </c>
      <c r="B55" s="51" t="s">
        <v>30</v>
      </c>
      <c r="C55" s="33" t="s">
        <v>286</v>
      </c>
      <c r="D55" s="52" t="s">
        <v>36</v>
      </c>
      <c r="E55" s="53">
        <v>19926</v>
      </c>
      <c r="F55" s="53"/>
      <c r="G55" s="54"/>
    </row>
    <row r="56" spans="1:7" s="34" customFormat="1" ht="38.25">
      <c r="A56" s="71" t="s">
        <v>139</v>
      </c>
      <c r="B56" s="51" t="s">
        <v>287</v>
      </c>
      <c r="C56" s="33" t="s">
        <v>155</v>
      </c>
      <c r="D56" s="52" t="s">
        <v>36</v>
      </c>
      <c r="E56" s="53">
        <v>22698</v>
      </c>
      <c r="F56" s="53"/>
      <c r="G56" s="54"/>
    </row>
    <row r="57" spans="1:7" s="34" customFormat="1" ht="38.25">
      <c r="A57" s="71" t="s">
        <v>140</v>
      </c>
      <c r="B57" s="51" t="s">
        <v>151</v>
      </c>
      <c r="C57" s="33" t="s">
        <v>152</v>
      </c>
      <c r="D57" s="52" t="s">
        <v>36</v>
      </c>
      <c r="E57" s="53">
        <v>807</v>
      </c>
      <c r="F57" s="53"/>
      <c r="G57" s="54"/>
    </row>
    <row r="58" spans="1:7" s="34" customFormat="1" ht="51">
      <c r="A58" s="71" t="s">
        <v>141</v>
      </c>
      <c r="B58" s="51" t="s">
        <v>153</v>
      </c>
      <c r="C58" s="33" t="s">
        <v>154</v>
      </c>
      <c r="D58" s="52" t="s">
        <v>36</v>
      </c>
      <c r="E58" s="53">
        <v>21891</v>
      </c>
      <c r="F58" s="53"/>
      <c r="G58" s="54"/>
    </row>
    <row r="59" spans="1:7" s="34" customFormat="1" ht="51">
      <c r="A59" s="71" t="s">
        <v>142</v>
      </c>
      <c r="B59" s="51" t="s">
        <v>156</v>
      </c>
      <c r="C59" s="33" t="s">
        <v>284</v>
      </c>
      <c r="D59" s="52" t="s">
        <v>36</v>
      </c>
      <c r="E59" s="53">
        <v>1299</v>
      </c>
      <c r="F59" s="53"/>
      <c r="G59" s="54"/>
    </row>
    <row r="60" spans="1:7" s="34" customFormat="1" ht="51">
      <c r="A60" s="71" t="s">
        <v>143</v>
      </c>
      <c r="B60" s="51" t="s">
        <v>157</v>
      </c>
      <c r="C60" s="33" t="s">
        <v>285</v>
      </c>
      <c r="D60" s="52" t="s">
        <v>36</v>
      </c>
      <c r="E60" s="53">
        <v>1299</v>
      </c>
      <c r="F60" s="53"/>
      <c r="G60" s="54"/>
    </row>
    <row r="61" spans="1:7" s="34" customFormat="1" ht="63.75">
      <c r="A61" s="71" t="s">
        <v>144</v>
      </c>
      <c r="B61" s="51" t="s">
        <v>227</v>
      </c>
      <c r="C61" s="33" t="s">
        <v>79</v>
      </c>
      <c r="D61" s="52" t="s">
        <v>80</v>
      </c>
      <c r="E61" s="53">
        <v>1</v>
      </c>
      <c r="F61" s="53"/>
      <c r="G61" s="54"/>
    </row>
    <row r="62" spans="1:7" s="34" customFormat="1" ht="51">
      <c r="A62" s="71" t="s">
        <v>145</v>
      </c>
      <c r="B62" s="51" t="s">
        <v>158</v>
      </c>
      <c r="C62" s="33" t="s">
        <v>175</v>
      </c>
      <c r="D62" s="52" t="s">
        <v>14</v>
      </c>
      <c r="E62" s="53">
        <v>5602</v>
      </c>
      <c r="F62" s="53"/>
      <c r="G62" s="54"/>
    </row>
    <row r="63" spans="1:7" s="34" customFormat="1" ht="51">
      <c r="A63" s="71" t="s">
        <v>146</v>
      </c>
      <c r="B63" s="51" t="s">
        <v>83</v>
      </c>
      <c r="C63" s="33" t="s">
        <v>84</v>
      </c>
      <c r="D63" s="52" t="s">
        <v>14</v>
      </c>
      <c r="E63" s="53">
        <v>129</v>
      </c>
      <c r="F63" s="53"/>
      <c r="G63" s="54"/>
    </row>
    <row r="64" spans="1:7" s="34" customFormat="1" ht="38.25">
      <c r="A64" s="71" t="s">
        <v>147</v>
      </c>
      <c r="B64" s="51" t="s">
        <v>81</v>
      </c>
      <c r="C64" s="33" t="s">
        <v>82</v>
      </c>
      <c r="D64" s="52" t="s">
        <v>63</v>
      </c>
      <c r="E64" s="53">
        <v>169</v>
      </c>
      <c r="F64" s="53"/>
      <c r="G64" s="54"/>
    </row>
    <row r="65" spans="1:7" s="34" customFormat="1" ht="63.75">
      <c r="A65" s="71" t="s">
        <v>148</v>
      </c>
      <c r="B65" s="51" t="s">
        <v>159</v>
      </c>
      <c r="C65" s="33" t="s">
        <v>160</v>
      </c>
      <c r="D65" s="52" t="s">
        <v>14</v>
      </c>
      <c r="E65" s="53">
        <v>6531</v>
      </c>
      <c r="F65" s="53"/>
      <c r="G65" s="54"/>
    </row>
    <row r="66" spans="1:7" s="34" customFormat="1" ht="38.25">
      <c r="A66" s="71" t="s">
        <v>229</v>
      </c>
      <c r="B66" s="51" t="s">
        <v>62</v>
      </c>
      <c r="C66" s="33" t="s">
        <v>270</v>
      </c>
      <c r="D66" s="52" t="s">
        <v>36</v>
      </c>
      <c r="E66" s="53">
        <v>10463</v>
      </c>
      <c r="F66" s="53"/>
      <c r="G66" s="54"/>
    </row>
    <row r="67" spans="1:7" s="34" customFormat="1" ht="51">
      <c r="A67" s="71" t="s">
        <v>230</v>
      </c>
      <c r="B67" s="51" t="s">
        <v>64</v>
      </c>
      <c r="C67" s="33" t="s">
        <v>271</v>
      </c>
      <c r="D67" s="52" t="s">
        <v>36</v>
      </c>
      <c r="E67" s="53">
        <v>10463</v>
      </c>
      <c r="F67" s="53"/>
      <c r="G67" s="54"/>
    </row>
    <row r="68" spans="1:7" s="34" customFormat="1" ht="51">
      <c r="A68" s="71" t="s">
        <v>231</v>
      </c>
      <c r="B68" s="51" t="s">
        <v>161</v>
      </c>
      <c r="C68" s="33" t="s">
        <v>163</v>
      </c>
      <c r="D68" s="52" t="s">
        <v>36</v>
      </c>
      <c r="E68" s="53">
        <v>5765</v>
      </c>
      <c r="F68" s="53"/>
      <c r="G68" s="54"/>
    </row>
    <row r="69" spans="1:7" s="34" customFormat="1" ht="51">
      <c r="A69" s="71" t="s">
        <v>232</v>
      </c>
      <c r="B69" s="51" t="s">
        <v>161</v>
      </c>
      <c r="C69" s="33" t="s">
        <v>162</v>
      </c>
      <c r="D69" s="52" t="s">
        <v>36</v>
      </c>
      <c r="E69" s="53">
        <v>2048</v>
      </c>
      <c r="F69" s="53"/>
      <c r="G69" s="54"/>
    </row>
    <row r="70" spans="1:7" s="34" customFormat="1" ht="51">
      <c r="A70" s="71" t="s">
        <v>233</v>
      </c>
      <c r="B70" s="51" t="s">
        <v>161</v>
      </c>
      <c r="C70" s="33" t="s">
        <v>182</v>
      </c>
      <c r="D70" s="52" t="s">
        <v>36</v>
      </c>
      <c r="E70" s="53">
        <v>2650</v>
      </c>
      <c r="F70" s="53"/>
      <c r="G70" s="54"/>
    </row>
    <row r="71" spans="1:7" s="34" customFormat="1" ht="25.5">
      <c r="A71" s="71" t="s">
        <v>234</v>
      </c>
      <c r="B71" s="105" t="s">
        <v>190</v>
      </c>
      <c r="C71" s="79" t="s">
        <v>191</v>
      </c>
      <c r="D71" s="52" t="s">
        <v>45</v>
      </c>
      <c r="E71" s="53">
        <v>196</v>
      </c>
      <c r="F71" s="53"/>
      <c r="G71" s="54"/>
    </row>
    <row r="72" spans="1:7" s="34" customFormat="1" ht="25.5">
      <c r="A72" s="71" t="s">
        <v>235</v>
      </c>
      <c r="B72" s="106"/>
      <c r="C72" s="79" t="s">
        <v>214</v>
      </c>
      <c r="D72" s="52" t="s">
        <v>45</v>
      </c>
      <c r="E72" s="53">
        <v>196</v>
      </c>
      <c r="F72" s="53"/>
      <c r="G72" s="54"/>
    </row>
    <row r="73" spans="1:7" s="34" customFormat="1" ht="25.5">
      <c r="A73" s="71" t="s">
        <v>236</v>
      </c>
      <c r="B73" s="106"/>
      <c r="C73" s="79" t="s">
        <v>192</v>
      </c>
      <c r="D73" s="52" t="s">
        <v>14</v>
      </c>
      <c r="E73" s="53">
        <v>428</v>
      </c>
      <c r="F73" s="53"/>
      <c r="G73" s="54"/>
    </row>
    <row r="74" spans="1:7" s="34" customFormat="1" ht="14.25">
      <c r="A74" s="71" t="s">
        <v>237</v>
      </c>
      <c r="B74" s="106"/>
      <c r="C74" s="77" t="s">
        <v>193</v>
      </c>
      <c r="D74" s="52" t="s">
        <v>14</v>
      </c>
      <c r="E74" s="53">
        <v>224</v>
      </c>
      <c r="F74" s="53"/>
      <c r="G74" s="54"/>
    </row>
    <row r="75" spans="1:7" s="34" customFormat="1" ht="14.25">
      <c r="A75" s="71" t="s">
        <v>238</v>
      </c>
      <c r="B75" s="106"/>
      <c r="C75" s="77" t="s">
        <v>194</v>
      </c>
      <c r="D75" s="52" t="s">
        <v>14</v>
      </c>
      <c r="E75" s="53">
        <v>27</v>
      </c>
      <c r="F75" s="53"/>
      <c r="G75" s="54"/>
    </row>
    <row r="76" spans="1:7" s="34" customFormat="1" ht="14.25">
      <c r="A76" s="71" t="s">
        <v>239</v>
      </c>
      <c r="B76" s="106"/>
      <c r="C76" s="77" t="s">
        <v>195</v>
      </c>
      <c r="D76" s="52" t="s">
        <v>14</v>
      </c>
      <c r="E76" s="53">
        <v>786</v>
      </c>
      <c r="F76" s="53"/>
      <c r="G76" s="54"/>
    </row>
    <row r="77" spans="1:7" s="34" customFormat="1" ht="14.25">
      <c r="A77" s="71" t="s">
        <v>240</v>
      </c>
      <c r="B77" s="106"/>
      <c r="C77" s="77" t="s">
        <v>215</v>
      </c>
      <c r="D77" s="52" t="s">
        <v>14</v>
      </c>
      <c r="E77" s="53">
        <v>285</v>
      </c>
      <c r="F77" s="53"/>
      <c r="G77" s="54"/>
    </row>
    <row r="78" spans="1:7" s="34" customFormat="1" ht="38.25">
      <c r="A78" s="71" t="s">
        <v>241</v>
      </c>
      <c r="B78" s="106"/>
      <c r="C78" s="77" t="s">
        <v>223</v>
      </c>
      <c r="D78" s="52" t="s">
        <v>14</v>
      </c>
      <c r="E78" s="53">
        <v>19</v>
      </c>
      <c r="F78" s="53"/>
      <c r="G78" s="54"/>
    </row>
    <row r="79" spans="1:7" s="34" customFormat="1" ht="25.5">
      <c r="A79" s="71" t="s">
        <v>242</v>
      </c>
      <c r="B79" s="106"/>
      <c r="C79" s="77" t="s">
        <v>196</v>
      </c>
      <c r="D79" s="52" t="s">
        <v>14</v>
      </c>
      <c r="E79" s="53">
        <v>151</v>
      </c>
      <c r="F79" s="53"/>
      <c r="G79" s="54"/>
    </row>
    <row r="80" spans="1:7" s="34" customFormat="1" ht="38.25">
      <c r="A80" s="71" t="s">
        <v>243</v>
      </c>
      <c r="B80" s="106"/>
      <c r="C80" s="77" t="s">
        <v>197</v>
      </c>
      <c r="D80" s="52" t="s">
        <v>14</v>
      </c>
      <c r="E80" s="53">
        <v>61</v>
      </c>
      <c r="F80" s="53"/>
      <c r="G80" s="54"/>
    </row>
    <row r="81" spans="1:7" s="34" customFormat="1" ht="51">
      <c r="A81" s="71" t="s">
        <v>244</v>
      </c>
      <c r="B81" s="106"/>
      <c r="C81" s="77" t="s">
        <v>198</v>
      </c>
      <c r="D81" s="52" t="s">
        <v>8</v>
      </c>
      <c r="E81" s="53">
        <v>3</v>
      </c>
      <c r="F81" s="53"/>
      <c r="G81" s="54"/>
    </row>
    <row r="82" spans="1:7" s="34" customFormat="1" ht="25.5">
      <c r="A82" s="71" t="s">
        <v>245</v>
      </c>
      <c r="B82" s="106"/>
      <c r="C82" s="77" t="s">
        <v>216</v>
      </c>
      <c r="D82" s="52" t="s">
        <v>80</v>
      </c>
      <c r="E82" s="53">
        <v>1</v>
      </c>
      <c r="F82" s="53"/>
      <c r="G82" s="54"/>
    </row>
    <row r="83" spans="1:7" s="34" customFormat="1" ht="25.5">
      <c r="A83" s="71" t="s">
        <v>246</v>
      </c>
      <c r="B83" s="106"/>
      <c r="C83" s="77" t="s">
        <v>199</v>
      </c>
      <c r="D83" s="52" t="s">
        <v>14</v>
      </c>
      <c r="E83" s="53">
        <v>182</v>
      </c>
      <c r="F83" s="53"/>
      <c r="G83" s="54"/>
    </row>
    <row r="84" spans="1:7" s="34" customFormat="1" ht="38.25">
      <c r="A84" s="71" t="s">
        <v>247</v>
      </c>
      <c r="B84" s="106"/>
      <c r="C84" s="77" t="s">
        <v>200</v>
      </c>
      <c r="D84" s="52" t="s">
        <v>8</v>
      </c>
      <c r="E84" s="53">
        <v>19</v>
      </c>
      <c r="F84" s="53"/>
      <c r="G84" s="54"/>
    </row>
    <row r="85" spans="1:7" s="34" customFormat="1" ht="25.5">
      <c r="A85" s="71" t="s">
        <v>248</v>
      </c>
      <c r="B85" s="106"/>
      <c r="C85" s="77" t="s">
        <v>201</v>
      </c>
      <c r="D85" s="52" t="s">
        <v>45</v>
      </c>
      <c r="E85" s="53">
        <v>298</v>
      </c>
      <c r="F85" s="53"/>
      <c r="G85" s="54"/>
    </row>
    <row r="86" spans="1:7" s="34" customFormat="1" ht="51">
      <c r="A86" s="71" t="s">
        <v>249</v>
      </c>
      <c r="B86" s="106"/>
      <c r="C86" s="77" t="s">
        <v>202</v>
      </c>
      <c r="D86" s="52" t="s">
        <v>8</v>
      </c>
      <c r="E86" s="53">
        <v>2</v>
      </c>
      <c r="F86" s="53"/>
      <c r="G86" s="54"/>
    </row>
    <row r="87" spans="1:7" s="34" customFormat="1" ht="51">
      <c r="A87" s="71" t="s">
        <v>250</v>
      </c>
      <c r="B87" s="106"/>
      <c r="C87" s="77" t="s">
        <v>203</v>
      </c>
      <c r="D87" s="52" t="s">
        <v>8</v>
      </c>
      <c r="E87" s="53">
        <v>11</v>
      </c>
      <c r="F87" s="53"/>
      <c r="G87" s="54"/>
    </row>
    <row r="88" spans="1:7" s="34" customFormat="1" ht="38.25">
      <c r="A88" s="71" t="s">
        <v>251</v>
      </c>
      <c r="B88" s="106"/>
      <c r="C88" s="77" t="s">
        <v>204</v>
      </c>
      <c r="D88" s="52" t="s">
        <v>205</v>
      </c>
      <c r="E88" s="53">
        <v>11</v>
      </c>
      <c r="F88" s="53"/>
      <c r="G88" s="54"/>
    </row>
    <row r="89" spans="1:7" s="34" customFormat="1" ht="25.5">
      <c r="A89" s="71" t="s">
        <v>252</v>
      </c>
      <c r="B89" s="106"/>
      <c r="C89" s="78" t="s">
        <v>217</v>
      </c>
      <c r="D89" s="52" t="s">
        <v>8</v>
      </c>
      <c r="E89" s="53">
        <v>3</v>
      </c>
      <c r="F89" s="53"/>
      <c r="G89" s="54"/>
    </row>
    <row r="90" spans="1:7" s="34" customFormat="1" ht="25.5">
      <c r="A90" s="71" t="s">
        <v>253</v>
      </c>
      <c r="B90" s="106"/>
      <c r="C90" s="78" t="s">
        <v>206</v>
      </c>
      <c r="D90" s="52" t="s">
        <v>8</v>
      </c>
      <c r="E90" s="53">
        <v>7</v>
      </c>
      <c r="F90" s="53"/>
      <c r="G90" s="54"/>
    </row>
    <row r="91" spans="1:7" s="34" customFormat="1" ht="51">
      <c r="A91" s="71" t="s">
        <v>254</v>
      </c>
      <c r="B91" s="106"/>
      <c r="C91" s="78" t="s">
        <v>207</v>
      </c>
      <c r="D91" s="52" t="s">
        <v>8</v>
      </c>
      <c r="E91" s="53">
        <v>7</v>
      </c>
      <c r="F91" s="53"/>
      <c r="G91" s="54"/>
    </row>
    <row r="92" spans="1:7" s="34" customFormat="1" ht="51">
      <c r="A92" s="71" t="s">
        <v>255</v>
      </c>
      <c r="B92" s="106"/>
      <c r="C92" s="78" t="s">
        <v>218</v>
      </c>
      <c r="D92" s="52" t="s">
        <v>8</v>
      </c>
      <c r="E92" s="53">
        <v>10</v>
      </c>
      <c r="F92" s="53"/>
      <c r="G92" s="54"/>
    </row>
    <row r="93" spans="1:7" s="34" customFormat="1" ht="51">
      <c r="A93" s="71" t="s">
        <v>256</v>
      </c>
      <c r="B93" s="106"/>
      <c r="C93" s="78" t="s">
        <v>219</v>
      </c>
      <c r="D93" s="52" t="s">
        <v>8</v>
      </c>
      <c r="E93" s="53">
        <v>1</v>
      </c>
      <c r="F93" s="53"/>
      <c r="G93" s="54"/>
    </row>
    <row r="94" spans="1:7" s="34" customFormat="1" ht="51">
      <c r="A94" s="71" t="s">
        <v>257</v>
      </c>
      <c r="B94" s="106"/>
      <c r="C94" s="78" t="s">
        <v>220</v>
      </c>
      <c r="D94" s="52" t="s">
        <v>8</v>
      </c>
      <c r="E94" s="53">
        <v>3</v>
      </c>
      <c r="F94" s="53"/>
      <c r="G94" s="54"/>
    </row>
    <row r="95" spans="1:7" s="34" customFormat="1" ht="38.25">
      <c r="A95" s="71" t="s">
        <v>258</v>
      </c>
      <c r="B95" s="106"/>
      <c r="C95" s="78" t="s">
        <v>208</v>
      </c>
      <c r="D95" s="52" t="s">
        <v>80</v>
      </c>
      <c r="E95" s="53">
        <v>10</v>
      </c>
      <c r="F95" s="53"/>
      <c r="G95" s="54"/>
    </row>
    <row r="96" spans="1:7" s="34" customFormat="1" ht="25.5">
      <c r="A96" s="71" t="s">
        <v>259</v>
      </c>
      <c r="B96" s="106"/>
      <c r="C96" s="78" t="s">
        <v>221</v>
      </c>
      <c r="D96" s="52" t="s">
        <v>8</v>
      </c>
      <c r="E96" s="53">
        <v>10</v>
      </c>
      <c r="F96" s="53"/>
      <c r="G96" s="54"/>
    </row>
    <row r="97" spans="1:7" s="34" customFormat="1" ht="25.5">
      <c r="A97" s="71" t="s">
        <v>260</v>
      </c>
      <c r="B97" s="106"/>
      <c r="C97" s="78" t="s">
        <v>209</v>
      </c>
      <c r="D97" s="52" t="s">
        <v>8</v>
      </c>
      <c r="E97" s="53">
        <v>28</v>
      </c>
      <c r="F97" s="53"/>
      <c r="G97" s="54"/>
    </row>
    <row r="98" spans="1:7" s="34" customFormat="1" ht="25.5">
      <c r="A98" s="71" t="s">
        <v>261</v>
      </c>
      <c r="B98" s="106"/>
      <c r="C98" s="78" t="s">
        <v>222</v>
      </c>
      <c r="D98" s="52" t="s">
        <v>8</v>
      </c>
      <c r="E98" s="53">
        <v>17</v>
      </c>
      <c r="F98" s="53"/>
      <c r="G98" s="54"/>
    </row>
    <row r="99" spans="1:7" s="34" customFormat="1" ht="38.25">
      <c r="A99" s="71" t="s">
        <v>262</v>
      </c>
      <c r="B99" s="106"/>
      <c r="C99" s="78" t="s">
        <v>210</v>
      </c>
      <c r="D99" s="52" t="s">
        <v>8</v>
      </c>
      <c r="E99" s="53">
        <v>31</v>
      </c>
      <c r="F99" s="53"/>
      <c r="G99" s="54"/>
    </row>
    <row r="100" spans="1:7" s="34" customFormat="1" ht="25.5">
      <c r="A100" s="71" t="s">
        <v>263</v>
      </c>
      <c r="B100" s="106"/>
      <c r="C100" s="78" t="s">
        <v>211</v>
      </c>
      <c r="D100" s="52" t="s">
        <v>8</v>
      </c>
      <c r="E100" s="53">
        <v>92</v>
      </c>
      <c r="F100" s="53"/>
      <c r="G100" s="54"/>
    </row>
    <row r="101" spans="1:7" s="34" customFormat="1" ht="25.5">
      <c r="A101" s="71" t="s">
        <v>264</v>
      </c>
      <c r="B101" s="107"/>
      <c r="C101" s="78" t="s">
        <v>212</v>
      </c>
      <c r="D101" s="52" t="s">
        <v>213</v>
      </c>
      <c r="E101" s="53">
        <v>14</v>
      </c>
      <c r="F101" s="53"/>
      <c r="G101" s="54"/>
    </row>
    <row r="102" spans="1:7" customFormat="1" ht="14.25">
      <c r="A102" s="100" t="s">
        <v>85</v>
      </c>
      <c r="B102" s="101"/>
      <c r="C102" s="101"/>
      <c r="D102" s="101"/>
      <c r="E102" s="101"/>
      <c r="F102" s="102"/>
      <c r="G102" s="44"/>
    </row>
    <row r="103" spans="1:7" ht="14.25">
      <c r="A103" s="47" t="s">
        <v>179</v>
      </c>
      <c r="B103" s="103" t="s">
        <v>171</v>
      </c>
      <c r="C103" s="103"/>
      <c r="D103" s="103"/>
      <c r="E103" s="104"/>
      <c r="F103" s="48"/>
      <c r="G103" s="49"/>
    </row>
    <row r="104" spans="1:7" s="34" customFormat="1" ht="38.25">
      <c r="A104" s="50" t="s">
        <v>164</v>
      </c>
      <c r="B104" s="51" t="s">
        <v>54</v>
      </c>
      <c r="C104" s="33" t="s">
        <v>86</v>
      </c>
      <c r="D104" s="52" t="s">
        <v>8</v>
      </c>
      <c r="E104" s="53">
        <v>85</v>
      </c>
      <c r="F104" s="53"/>
      <c r="G104" s="54"/>
    </row>
    <row r="105" spans="1:7" s="34" customFormat="1" ht="38.25">
      <c r="A105" s="50" t="s">
        <v>165</v>
      </c>
      <c r="B105" s="51" t="s">
        <v>54</v>
      </c>
      <c r="C105" s="33" t="s">
        <v>87</v>
      </c>
      <c r="D105" s="52" t="s">
        <v>8</v>
      </c>
      <c r="E105" s="53">
        <v>3</v>
      </c>
      <c r="F105" s="53"/>
      <c r="G105" s="54"/>
    </row>
    <row r="106" spans="1:7" s="34" customFormat="1" ht="38.25">
      <c r="A106" s="50" t="s">
        <v>166</v>
      </c>
      <c r="B106" s="51" t="s">
        <v>88</v>
      </c>
      <c r="C106" s="33" t="s">
        <v>89</v>
      </c>
      <c r="D106" s="52" t="s">
        <v>8</v>
      </c>
      <c r="E106" s="53">
        <v>132</v>
      </c>
      <c r="F106" s="53"/>
      <c r="G106" s="54"/>
    </row>
    <row r="107" spans="1:7" s="34" customFormat="1" ht="38.25">
      <c r="A107" s="50" t="s">
        <v>167</v>
      </c>
      <c r="B107" s="51" t="s">
        <v>88</v>
      </c>
      <c r="C107" s="33" t="s">
        <v>90</v>
      </c>
      <c r="D107" s="52" t="s">
        <v>8</v>
      </c>
      <c r="E107" s="53">
        <v>155</v>
      </c>
      <c r="F107" s="53"/>
      <c r="G107" s="54"/>
    </row>
    <row r="108" spans="1:7" s="34" customFormat="1" ht="38.25">
      <c r="A108" s="50" t="s">
        <v>168</v>
      </c>
      <c r="B108" s="51" t="s">
        <v>88</v>
      </c>
      <c r="C108" s="33" t="s">
        <v>174</v>
      </c>
      <c r="D108" s="52" t="s">
        <v>8</v>
      </c>
      <c r="E108" s="53">
        <v>4</v>
      </c>
      <c r="F108" s="53"/>
      <c r="G108" s="54"/>
    </row>
    <row r="109" spans="1:7" s="34" customFormat="1" ht="38.25">
      <c r="A109" s="50" t="s">
        <v>169</v>
      </c>
      <c r="B109" s="51" t="s">
        <v>91</v>
      </c>
      <c r="C109" s="33" t="s">
        <v>92</v>
      </c>
      <c r="D109" s="52" t="s">
        <v>36</v>
      </c>
      <c r="E109" s="53">
        <v>1635</v>
      </c>
      <c r="F109" s="53"/>
      <c r="G109" s="54"/>
    </row>
    <row r="110" spans="1:7" s="34" customFormat="1" ht="38.25">
      <c r="A110" s="50" t="s">
        <v>170</v>
      </c>
      <c r="B110" s="51" t="s">
        <v>225</v>
      </c>
      <c r="C110" s="33" t="s">
        <v>226</v>
      </c>
      <c r="D110" s="52" t="s">
        <v>14</v>
      </c>
      <c r="E110" s="53">
        <v>380</v>
      </c>
      <c r="F110" s="53"/>
      <c r="G110" s="54"/>
    </row>
    <row r="111" spans="1:7" s="34" customFormat="1" ht="38.25">
      <c r="A111" s="50" t="s">
        <v>272</v>
      </c>
      <c r="B111" s="51" t="s">
        <v>91</v>
      </c>
      <c r="C111" s="33" t="s">
        <v>93</v>
      </c>
      <c r="D111" s="52" t="s">
        <v>36</v>
      </c>
      <c r="E111" s="53">
        <v>40</v>
      </c>
      <c r="F111" s="53"/>
      <c r="G111" s="54"/>
    </row>
    <row r="112" spans="1:7" customFormat="1" ht="14.25">
      <c r="A112" s="100" t="s">
        <v>95</v>
      </c>
      <c r="B112" s="101"/>
      <c r="C112" s="101"/>
      <c r="D112" s="101"/>
      <c r="E112" s="101"/>
      <c r="F112" s="102"/>
      <c r="G112" s="44"/>
    </row>
    <row r="113" spans="1:7" s="65" customFormat="1" ht="13.5" customHeight="1" thickBot="1">
      <c r="A113" s="62"/>
      <c r="B113" s="63"/>
      <c r="C113" s="63"/>
      <c r="D113" s="63"/>
      <c r="E113" s="63"/>
      <c r="F113" s="63"/>
      <c r="G113" s="64"/>
    </row>
    <row r="114" spans="1:7" s="68" customFormat="1" ht="15">
      <c r="A114" s="66" t="s">
        <v>273</v>
      </c>
      <c r="B114" s="87" t="s">
        <v>281</v>
      </c>
      <c r="C114" s="88"/>
      <c r="D114" s="88"/>
      <c r="E114" s="88"/>
      <c r="F114" s="89"/>
      <c r="G114" s="67"/>
    </row>
    <row r="115" spans="1:7" s="68" customFormat="1" ht="15">
      <c r="A115" s="66" t="s">
        <v>274</v>
      </c>
      <c r="B115" s="90" t="s">
        <v>288</v>
      </c>
      <c r="C115" s="91"/>
      <c r="D115" s="91"/>
      <c r="E115" s="91"/>
      <c r="F115" s="92"/>
      <c r="G115" s="67"/>
    </row>
    <row r="116" spans="1:7" s="68" customFormat="1" ht="15.75" thickBot="1">
      <c r="A116" s="69" t="s">
        <v>275</v>
      </c>
      <c r="B116" s="84" t="s">
        <v>282</v>
      </c>
      <c r="C116" s="85"/>
      <c r="D116" s="85"/>
      <c r="E116" s="85"/>
      <c r="F116" s="86"/>
      <c r="G116" s="70"/>
    </row>
  </sheetData>
  <mergeCells count="12">
    <mergeCell ref="B116:F116"/>
    <mergeCell ref="B114:F114"/>
    <mergeCell ref="B115:F115"/>
    <mergeCell ref="A2:G2"/>
    <mergeCell ref="A4:G5"/>
    <mergeCell ref="A25:F25"/>
    <mergeCell ref="B9:G9"/>
    <mergeCell ref="B26:G26"/>
    <mergeCell ref="A112:F112"/>
    <mergeCell ref="A102:F102"/>
    <mergeCell ref="B103:E103"/>
    <mergeCell ref="B71:B101"/>
  </mergeCells>
  <pageMargins left="0.7" right="0.7" top="0.75" bottom="0.75" header="0.3" footer="0.3"/>
  <pageSetup paperSize="9" scale="93" firstPageNumber="5" fitToHeight="0" orientation="portrait" useFirstPageNumber="1" r:id="rId1"/>
  <headerFooter alignWithMargins="0"/>
  <rowBreaks count="1" manualBreakCount="1">
    <brk id="2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H20" sqref="H20"/>
    </sheetView>
  </sheetViews>
  <sheetFormatPr defaultRowHeight="14.25"/>
  <cols>
    <col min="3" max="3" width="15.375" customWidth="1"/>
  </cols>
  <sheetData>
    <row r="1" spans="1:8" s="24" customFormat="1" ht="30.75" customHeight="1">
      <c r="A1" s="17"/>
      <c r="B1" s="18"/>
      <c r="C1" s="19" t="s">
        <v>10</v>
      </c>
      <c r="D1" s="20" t="s">
        <v>8</v>
      </c>
      <c r="E1" s="21">
        <v>2</v>
      </c>
      <c r="F1" s="25">
        <v>1200</v>
      </c>
      <c r="G1" s="23">
        <f t="shared" ref="G1:G11" si="0">$E1*F1</f>
        <v>2400</v>
      </c>
    </row>
    <row r="2" spans="1:8" s="24" customFormat="1">
      <c r="A2" s="17"/>
      <c r="B2" s="18"/>
      <c r="C2" s="19" t="s">
        <v>11</v>
      </c>
      <c r="D2" s="20" t="s">
        <v>14</v>
      </c>
      <c r="E2" s="21">
        <v>418</v>
      </c>
      <c r="F2" s="25">
        <v>5</v>
      </c>
      <c r="G2" s="23">
        <f t="shared" si="0"/>
        <v>2090</v>
      </c>
      <c r="H2" s="24" t="s">
        <v>26</v>
      </c>
    </row>
    <row r="3" spans="1:8" s="24" customFormat="1">
      <c r="A3" s="17"/>
      <c r="B3" s="18"/>
      <c r="C3" s="19" t="s">
        <v>12</v>
      </c>
      <c r="D3" s="20" t="s">
        <v>14</v>
      </c>
      <c r="E3" s="21">
        <v>80</v>
      </c>
      <c r="F3" s="25">
        <v>10</v>
      </c>
      <c r="G3" s="23">
        <f t="shared" si="0"/>
        <v>800</v>
      </c>
    </row>
    <row r="4" spans="1:8" ht="25.5">
      <c r="A4" s="1"/>
      <c r="B4" s="5"/>
      <c r="C4" s="3" t="s">
        <v>24</v>
      </c>
      <c r="D4" s="2" t="s">
        <v>9</v>
      </c>
      <c r="E4" s="4">
        <v>44</v>
      </c>
      <c r="F4" s="8">
        <v>88</v>
      </c>
      <c r="G4" s="6">
        <f t="shared" si="0"/>
        <v>3872</v>
      </c>
      <c r="H4" t="s">
        <v>25</v>
      </c>
    </row>
    <row r="5" spans="1:8" s="24" customFormat="1" ht="25.5">
      <c r="A5" s="17"/>
      <c r="B5" s="18"/>
      <c r="C5" s="19" t="s">
        <v>13</v>
      </c>
      <c r="D5" s="20" t="s">
        <v>14</v>
      </c>
      <c r="E5" s="21">
        <v>185</v>
      </c>
      <c r="F5" s="25">
        <v>45</v>
      </c>
      <c r="G5" s="23">
        <f t="shared" si="0"/>
        <v>8325</v>
      </c>
    </row>
    <row r="6" spans="1:8" s="24" customFormat="1" ht="25.5">
      <c r="A6" s="17"/>
      <c r="B6" s="18"/>
      <c r="C6" s="19" t="s">
        <v>23</v>
      </c>
      <c r="D6" s="20" t="s">
        <v>14</v>
      </c>
      <c r="E6" s="21">
        <v>238</v>
      </c>
      <c r="F6" s="22">
        <v>23</v>
      </c>
      <c r="G6" s="23">
        <f t="shared" si="0"/>
        <v>5474</v>
      </c>
      <c r="H6" s="24" t="s">
        <v>27</v>
      </c>
    </row>
    <row r="7" spans="1:8" s="24" customFormat="1">
      <c r="A7" s="17"/>
      <c r="B7" s="18"/>
      <c r="C7" s="19" t="s">
        <v>15</v>
      </c>
      <c r="D7" s="20" t="s">
        <v>0</v>
      </c>
      <c r="E7" s="21">
        <v>508</v>
      </c>
      <c r="F7" s="22">
        <v>28</v>
      </c>
      <c r="G7" s="23">
        <f t="shared" si="0"/>
        <v>14224</v>
      </c>
    </row>
    <row r="8" spans="1:8" s="24" customFormat="1" ht="25.5">
      <c r="A8" s="17"/>
      <c r="B8" s="18"/>
      <c r="C8" s="19" t="s">
        <v>18</v>
      </c>
      <c r="D8" s="20" t="s">
        <v>0</v>
      </c>
      <c r="E8" s="21">
        <v>278</v>
      </c>
      <c r="F8" s="22">
        <v>12</v>
      </c>
      <c r="G8" s="23">
        <f t="shared" si="0"/>
        <v>3336</v>
      </c>
    </row>
    <row r="9" spans="1:8" s="15" customFormat="1" ht="25.5">
      <c r="A9" s="9"/>
      <c r="B9" s="10"/>
      <c r="C9" s="11" t="s">
        <v>19</v>
      </c>
      <c r="D9" s="12" t="s">
        <v>9</v>
      </c>
      <c r="E9" s="13">
        <v>46</v>
      </c>
      <c r="F9" s="16">
        <v>25</v>
      </c>
      <c r="G9" s="14">
        <f t="shared" si="0"/>
        <v>1150</v>
      </c>
      <c r="H9" s="15" t="s">
        <v>20</v>
      </c>
    </row>
    <row r="10" spans="1:8" s="24" customFormat="1">
      <c r="A10" s="17"/>
      <c r="B10" s="18"/>
      <c r="C10" s="19" t="s">
        <v>21</v>
      </c>
      <c r="D10" s="20" t="s">
        <v>0</v>
      </c>
      <c r="E10" s="21">
        <v>31</v>
      </c>
      <c r="F10" s="22">
        <v>5</v>
      </c>
      <c r="G10" s="23">
        <f t="shared" si="0"/>
        <v>155</v>
      </c>
      <c r="H10" s="24" t="s">
        <v>22</v>
      </c>
    </row>
    <row r="11" spans="1:8" s="24" customFormat="1" ht="60" customHeight="1">
      <c r="A11" s="17"/>
      <c r="B11" s="18"/>
      <c r="C11" s="19" t="s">
        <v>16</v>
      </c>
      <c r="D11" s="20" t="s">
        <v>0</v>
      </c>
      <c r="E11" s="21">
        <v>68</v>
      </c>
      <c r="F11" s="22">
        <v>80</v>
      </c>
      <c r="G11" s="23">
        <f t="shared" si="0"/>
        <v>5440</v>
      </c>
      <c r="H11" s="24" t="s">
        <v>17</v>
      </c>
    </row>
    <row r="13" spans="1:8">
      <c r="G13" s="7">
        <f>SUM(G1:G12)</f>
        <v>47266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Ślepy koszt.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Staszek</dc:creator>
  <cp:lastModifiedBy>Staszek</cp:lastModifiedBy>
  <cp:lastPrinted>2019-10-22T07:44:45Z</cp:lastPrinted>
  <dcterms:created xsi:type="dcterms:W3CDTF">2014-10-02T11:41:11Z</dcterms:created>
  <dcterms:modified xsi:type="dcterms:W3CDTF">2019-10-22T08:22:35Z</dcterms:modified>
</cp:coreProperties>
</file>